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1\AppData\Local\Temp\Rar$DIa14592.35077\"/>
    </mc:Choice>
  </mc:AlternateContent>
  <xr:revisionPtr revIDLastSave="0" documentId="13_ncr:1_{690CDA37-AF26-4382-BF11-740EDECAF19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5PEE" sheetId="2" r:id="rId1"/>
    <sheet name="K66PEE" sheetId="4" r:id="rId2"/>
    <sheet name="K67PEE" sheetId="5" r:id="rId3"/>
    <sheet name="k68PEE" sheetId="6" r:id="rId4"/>
    <sheet name="K66PEP" sheetId="7" r:id="rId5"/>
    <sheet name="K67PEP" sheetId="9" r:id="rId6"/>
    <sheet name="K68PEP" sheetId="10" r:id="rId7"/>
    <sheet name="Thống kê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8" l="1"/>
  <c r="N11" i="8" l="1"/>
  <c r="L11" i="8"/>
  <c r="J11" i="8"/>
  <c r="H11" i="8"/>
  <c r="F11" i="8"/>
  <c r="G11" i="8" s="1"/>
  <c r="D11" i="8"/>
  <c r="E11" i="8" s="1"/>
  <c r="N17" i="8"/>
  <c r="L17" i="8"/>
  <c r="J17" i="8"/>
  <c r="H17" i="8"/>
  <c r="F17" i="8"/>
  <c r="D17" i="8"/>
  <c r="N16" i="8"/>
  <c r="L16" i="8"/>
  <c r="J16" i="8"/>
  <c r="H16" i="8"/>
  <c r="F16" i="8"/>
  <c r="D16" i="8"/>
  <c r="N15" i="8"/>
  <c r="L15" i="8"/>
  <c r="J15" i="8"/>
  <c r="H15" i="8"/>
  <c r="F15" i="8"/>
  <c r="D15" i="8"/>
  <c r="N14" i="8"/>
  <c r="L14" i="8"/>
  <c r="J14" i="8"/>
  <c r="H14" i="8"/>
  <c r="F14" i="8"/>
  <c r="D14" i="8"/>
  <c r="N13" i="8"/>
  <c r="L13" i="8"/>
  <c r="J13" i="8"/>
  <c r="H13" i="8"/>
  <c r="F13" i="8"/>
  <c r="D13" i="8"/>
  <c r="N12" i="8"/>
  <c r="L12" i="8"/>
  <c r="J12" i="8"/>
  <c r="H12" i="8"/>
  <c r="F12" i="8"/>
  <c r="D12" i="8"/>
  <c r="C17" i="8"/>
  <c r="C16" i="8"/>
  <c r="C15" i="8"/>
  <c r="C14" i="8"/>
  <c r="C13" i="8"/>
  <c r="C12" i="8"/>
  <c r="I11" i="8" l="1"/>
  <c r="K11" i="8"/>
  <c r="O16" i="8"/>
  <c r="M11" i="8"/>
  <c r="N18" i="8"/>
  <c r="L18" i="8"/>
  <c r="J18" i="8"/>
  <c r="D18" i="8"/>
  <c r="F18" i="8"/>
  <c r="H18" i="8"/>
  <c r="O11" i="8"/>
  <c r="O17" i="8"/>
  <c r="O15" i="8"/>
  <c r="O14" i="8"/>
  <c r="O13" i="8"/>
  <c r="O12" i="8"/>
  <c r="I17" i="8"/>
  <c r="K17" i="8"/>
  <c r="E17" i="8"/>
  <c r="M17" i="8"/>
  <c r="G17" i="8"/>
  <c r="I15" i="8"/>
  <c r="K15" i="8"/>
  <c r="M15" i="8"/>
  <c r="E15" i="8"/>
  <c r="G15" i="8"/>
  <c r="I13" i="8"/>
  <c r="I16" i="8"/>
  <c r="I12" i="8"/>
  <c r="I14" i="8"/>
  <c r="K13" i="8"/>
  <c r="K16" i="8"/>
  <c r="E12" i="8"/>
  <c r="M12" i="8"/>
  <c r="E13" i="8"/>
  <c r="M13" i="8"/>
  <c r="E14" i="8"/>
  <c r="M14" i="8"/>
  <c r="E16" i="8"/>
  <c r="M16" i="8"/>
  <c r="K12" i="8"/>
  <c r="K14" i="8"/>
  <c r="G12" i="8"/>
  <c r="G13" i="8"/>
  <c r="G14" i="8"/>
  <c r="G16" i="8"/>
  <c r="C18" i="8" l="1"/>
  <c r="I18" i="8" s="1"/>
  <c r="G18" i="8" l="1"/>
  <c r="K18" i="8"/>
  <c r="E18" i="8"/>
  <c r="M18" i="8"/>
  <c r="O18" i="8"/>
</calcChain>
</file>

<file path=xl/sharedStrings.xml><?xml version="1.0" encoding="utf-8"?>
<sst xmlns="http://schemas.openxmlformats.org/spreadsheetml/2006/main" count="1875" uniqueCount="865">
  <si>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</si>
  <si>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</si>
  <si>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</si>
  <si>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</si>
  <si>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</si>
  <si>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</si>
  <si>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</si>
  <si>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</si>
  <si>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</si>
  <si>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</si>
  <si>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</si>
  <si>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</si>
  <si>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</si>
  <si>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</si>
  <si>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</si>
  <si>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</si>
  <si>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Tốt</t>
  </si>
  <si>
    <t>Phạm Việt Anh</t>
  </si>
  <si>
    <t>Xuất sắc</t>
  </si>
  <si>
    <t>Phạm Trường Giang</t>
  </si>
  <si>
    <t>Kém</t>
  </si>
  <si>
    <t>KHOA VẬT LÝ KỸ THUẬT VÀ CÔNG NGHỆ NANO</t>
  </si>
  <si>
    <t>Nguyễn Bá Hoài An</t>
  </si>
  <si>
    <t>Phạm Thế Anh</t>
  </si>
  <si>
    <t>Lương Đắc Bảng</t>
  </si>
  <si>
    <t>Nguyễn Đình Bắc</t>
  </si>
  <si>
    <t>Đinh Đức Chung</t>
  </si>
  <si>
    <t>Nguyễn Đức Chung</t>
  </si>
  <si>
    <t>Cao Tiến Dũng</t>
  </si>
  <si>
    <t>Ngô Quang Duy</t>
  </si>
  <si>
    <t>Hoàng Viết Dương</t>
  </si>
  <si>
    <t>Khá</t>
  </si>
  <si>
    <t>Nguyễn Thế Đạt</t>
  </si>
  <si>
    <t>Nguyễn Hải Đăng</t>
  </si>
  <si>
    <t>Trần Văn Đô</t>
  </si>
  <si>
    <t>Nguyễn Trung Đức</t>
  </si>
  <si>
    <t>Vũ Minh Đức</t>
  </si>
  <si>
    <t>Nguyễn Tiến Hải</t>
  </si>
  <si>
    <t>Trần Đức Hải</t>
  </si>
  <si>
    <t>Nguyễn Mai Hiếu</t>
  </si>
  <si>
    <t>Nguyễn Việt Hoàn</t>
  </si>
  <si>
    <t>Trần Minh Hoàng</t>
  </si>
  <si>
    <t>Vũ Quang Huy</t>
  </si>
  <si>
    <t>Phạm Quang Hưng</t>
  </si>
  <si>
    <t>Vũ Đình Hưng</t>
  </si>
  <si>
    <t>Ngô Văn Khải</t>
  </si>
  <si>
    <t>Nguyễn Công Khải</t>
  </si>
  <si>
    <t>Đỗ Tùng Lâm</t>
  </si>
  <si>
    <t>Đàm Đức Lâm</t>
  </si>
  <si>
    <t>Dương Văn Long</t>
  </si>
  <si>
    <t>Nguyễn Ngọc Minh</t>
  </si>
  <si>
    <t>Nguyễn Sĩ Minh</t>
  </si>
  <si>
    <t>Võ Phương Bảo Minh</t>
  </si>
  <si>
    <t>Giang Hải Nam</t>
  </si>
  <si>
    <t>Đinh Bảo Ngọc</t>
  </si>
  <si>
    <t>Nguyễn Đình Phúc</t>
  </si>
  <si>
    <t>Nguyễn Năng Phúc</t>
  </si>
  <si>
    <t>Đỗ Hoàng Sơn</t>
  </si>
  <si>
    <t>Trần Ái Sương Sương</t>
  </si>
  <si>
    <t>Nguyễn Đức Tài</t>
  </si>
  <si>
    <t>Thiều Quang Tấn</t>
  </si>
  <si>
    <t>Đinh Trọng Thăng</t>
  </si>
  <si>
    <t>Phạm Hoàng Thắng</t>
  </si>
  <si>
    <t>Trần Đình Thịnh</t>
  </si>
  <si>
    <t>Hán Thị Thu</t>
  </si>
  <si>
    <t>Giang Văn Thức</t>
  </si>
  <si>
    <t>Mạnh Danh Tiến</t>
  </si>
  <si>
    <t>Lê Minh Trí</t>
  </si>
  <si>
    <t>Đồng Văn Tùng</t>
  </si>
  <si>
    <t>Lưu Văn Tư</t>
  </si>
  <si>
    <t>Trần Đại Tưởng</t>
  </si>
  <si>
    <t>Trung bình</t>
  </si>
  <si>
    <t>Nguyễn Hoài Nam</t>
  </si>
  <si>
    <t>Lê Quang Kiên</t>
  </si>
  <si>
    <t>Nguyễn Phong Hào</t>
  </si>
  <si>
    <t>Vi Hoàng Anh</t>
  </si>
  <si>
    <t>Vũ Minh Công</t>
  </si>
  <si>
    <t>Bùi Hữu Duẩn</t>
  </si>
  <si>
    <t>Đặng Tuấn Đạt</t>
  </si>
  <si>
    <t>Vũ Quang Đạt</t>
  </si>
  <si>
    <t>Trần Đông Đức</t>
  </si>
  <si>
    <t>Ngô Việt Hà</t>
  </si>
  <si>
    <t>Nguyễn Cảnh Hà</t>
  </si>
  <si>
    <t>Phạm Thanh Hoan</t>
  </si>
  <si>
    <t>Phạm Minh Hoàn</t>
  </si>
  <si>
    <t>Phan Đức Hùng</t>
  </si>
  <si>
    <t>Nguyễn Nhân Hưởng</t>
  </si>
  <si>
    <t>Phạm Tuấn Kiên</t>
  </si>
  <si>
    <t>Phạm Đăng Quang Lễ</t>
  </si>
  <si>
    <t>Hoàng Bảo Long</t>
  </si>
  <si>
    <t>Bùi Thành Lương</t>
  </si>
  <si>
    <t>Nguyễn Đăng Mạnh</t>
  </si>
  <si>
    <t>Nguyễn Thị Trà My</t>
  </si>
  <si>
    <t>Nguyễn Xuân Mỹ</t>
  </si>
  <si>
    <t>Nguyễn Hồ Hải Nam</t>
  </si>
  <si>
    <t>Nguyễn Đức Nguyên</t>
  </si>
  <si>
    <t>Bùi Thanh Phong</t>
  </si>
  <si>
    <t>Nguyễn Đình Quang</t>
  </si>
  <si>
    <t>Nguyễn Đoàn Tùng Quân</t>
  </si>
  <si>
    <t>Tô Anh Quân</t>
  </si>
  <si>
    <t>Phạm Trọng Sáng</t>
  </si>
  <si>
    <t>Mai Tiến Sỹ</t>
  </si>
  <si>
    <t>Nguyễn Văn Sỹ</t>
  </si>
  <si>
    <t>Nguyễn Minh Thái</t>
  </si>
  <si>
    <t>Nguyễn Tuấn Thành</t>
  </si>
  <si>
    <t>Vũ Thị Thương Thảo</t>
  </si>
  <si>
    <t>Ngô Văn Thắng</t>
  </si>
  <si>
    <t>Nguyễn Văn Thắng</t>
  </si>
  <si>
    <t>Vũ Quốc Thịnh</t>
  </si>
  <si>
    <t>Lê Viết Thọ</t>
  </si>
  <si>
    <t>Đào Văn Tiến</t>
  </si>
  <si>
    <t>Phạm Phú Trọng</t>
  </si>
  <si>
    <t>Bùi Quang Trung</t>
  </si>
  <si>
    <t>Đoàn Đức Trung</t>
  </si>
  <si>
    <t>Nguyễn Đỗ Quốc Trường</t>
  </si>
  <si>
    <t>Bùi Quốc Trưởng</t>
  </si>
  <si>
    <t>Nguyễn Đình Anh Tú</t>
  </si>
  <si>
    <t>Phí Ngọc Tuấn</t>
  </si>
  <si>
    <t>Nguyễn Hợp Bảo Tùng</t>
  </si>
  <si>
    <t>Nguyễn Xuân Tùng</t>
  </si>
  <si>
    <t>Bùi Hoàng Văn</t>
  </si>
  <si>
    <t>Vũ Bá Văn</t>
  </si>
  <si>
    <t>Hàn Triết Viên</t>
  </si>
  <si>
    <t>Đặng Hữu Vinh</t>
  </si>
  <si>
    <t>Trịnh Trọng Vinh</t>
  </si>
  <si>
    <t>Vũ Xuân Huy</t>
  </si>
  <si>
    <t>Nguyễn Quang Huy</t>
  </si>
  <si>
    <t>Vũ Mai Phương Uyên</t>
  </si>
  <si>
    <t>Nguyễn Thanh An</t>
  </si>
  <si>
    <t>Nguyễn Trường An</t>
  </si>
  <si>
    <t>Bùi Hoàng Anh</t>
  </si>
  <si>
    <t>Doãn Tuấn Anh</t>
  </si>
  <si>
    <t>Nguyễn Thế Bảo</t>
  </si>
  <si>
    <t>Lê Duy Cương</t>
  </si>
  <si>
    <t>Hoàng Kiên Cường</t>
  </si>
  <si>
    <t>Nguyễn Đức Cường</t>
  </si>
  <si>
    <t>Kiều Tiến Dũng</t>
  </si>
  <si>
    <t>Lê Anh Duy</t>
  </si>
  <si>
    <t>Nguyễn Văn Dương</t>
  </si>
  <si>
    <t>Dương Nguyên Đạt</t>
  </si>
  <si>
    <t>Trương Văn Đăng</t>
  </si>
  <si>
    <t>Nguyễn Minh Điệp</t>
  </si>
  <si>
    <t>Dương Hoàng Đức</t>
  </si>
  <si>
    <t>Lê Công Đức</t>
  </si>
  <si>
    <t>Nguyễn Trường Giang</t>
  </si>
  <si>
    <t>Nguyễn Hoàng Hà</t>
  </si>
  <si>
    <t>Nguyễn Công Hậu</t>
  </si>
  <si>
    <t>Đào Xuân Trung Hiếu</t>
  </si>
  <si>
    <t>Nguyễn Đắc Hiếu</t>
  </si>
  <si>
    <t>Nguyễn Trọng Hiếu</t>
  </si>
  <si>
    <t>Nguyễn Sinh Minh Hoàn</t>
  </si>
  <si>
    <t>Phạm Thị Thanh Huyền</t>
  </si>
  <si>
    <t>Nguyễn Quang Hưởng</t>
  </si>
  <si>
    <t>Ngô Dương Khánh</t>
  </si>
  <si>
    <t>Tạ Duy Khánh</t>
  </si>
  <si>
    <t>Đào Trung Kiên</t>
  </si>
  <si>
    <t>Phạm Duy Linh</t>
  </si>
  <si>
    <t>Nguyễn Đức Long</t>
  </si>
  <si>
    <t>Hoàng Xuân Lộc</t>
  </si>
  <si>
    <t>Vương Đắc Lộc</t>
  </si>
  <si>
    <t>Bùi Đức Mạnh</t>
  </si>
  <si>
    <t>Nguyễn Văn Mạnh</t>
  </si>
  <si>
    <t>Lưu Vĩ Minh</t>
  </si>
  <si>
    <t>Trần Quang Minh</t>
  </si>
  <si>
    <t>Nguyễn Minh Phong</t>
  </si>
  <si>
    <t>Lê Doãn Phúc</t>
  </si>
  <si>
    <t>Võ Hoài Phương</t>
  </si>
  <si>
    <t>Cấn Minh Quang</t>
  </si>
  <si>
    <t>Phạm Minh Quân</t>
  </si>
  <si>
    <t>Vũ Minh Quân</t>
  </si>
  <si>
    <t>Nguyễn Thị Sáng</t>
  </si>
  <si>
    <t>Vũ Xuân Sơn</t>
  </si>
  <si>
    <t>Vũ Hữu Nhật Tâm</t>
  </si>
  <si>
    <t>Ngô Thị Thanh</t>
  </si>
  <si>
    <t>Nguyễn Yến Thanh</t>
  </si>
  <si>
    <t>Trần Chí Thanh</t>
  </si>
  <si>
    <t>Nguyễn Công Thành</t>
  </si>
  <si>
    <t>Võ Tất Thành</t>
  </si>
  <si>
    <t>Đỗ Đức Tiến</t>
  </si>
  <si>
    <t>Nguyễn Đình Tiến</t>
  </si>
  <si>
    <t>Nguyễn Phương Trình</t>
  </si>
  <si>
    <t>Bùi Viết Thanh Tùng</t>
  </si>
  <si>
    <t>Hoàng Thanh Tùng</t>
  </si>
  <si>
    <t>Phùng Thế Việt</t>
  </si>
  <si>
    <t>Lữ Thành Vinh</t>
  </si>
  <si>
    <t>Vũ Việt Vương</t>
  </si>
  <si>
    <t>Đoàn Minh Quân</t>
  </si>
  <si>
    <t>Trần Quang Vinh</t>
  </si>
  <si>
    <t>Tạ Khắc Thăng</t>
  </si>
  <si>
    <t>Nguyễn Trung Hiếu</t>
  </si>
  <si>
    <t>Nguyễn Văn Ban</t>
  </si>
  <si>
    <t>Phạm Tiến Đạt</t>
  </si>
  <si>
    <t>Bùi Văn An</t>
  </si>
  <si>
    <t>Vũ Đức Hiếu</t>
  </si>
  <si>
    <t>Lê Thị Thùy Linh</t>
  </si>
  <si>
    <t>Trần Gia Bách</t>
  </si>
  <si>
    <t>Trương Công Thiện</t>
  </si>
  <si>
    <t>Phan Duy Báu</t>
  </si>
  <si>
    <t>Nguyễn Thế Minh Tuấn</t>
  </si>
  <si>
    <t>Nguyễn Mạnh Trung</t>
  </si>
  <si>
    <t>Nguyễn Doãn Thân</t>
  </si>
  <si>
    <t>Hoàng Bùi Huy</t>
  </si>
  <si>
    <t>Tạ Việt Hùng</t>
  </si>
  <si>
    <t>Nguyễn Nhật Minh</t>
  </si>
  <si>
    <t>Nguyễn Công Tùng</t>
  </si>
  <si>
    <t>Đinh Đức Duy</t>
  </si>
  <si>
    <t>Ngô Quốc Đạt</t>
  </si>
  <si>
    <t>Nguyễn Việt Anh</t>
  </si>
  <si>
    <t>Nguyễn Phú Đức</t>
  </si>
  <si>
    <t>Kiều Xuân Phong</t>
  </si>
  <si>
    <t>Nguyễn Ngọc Huyền</t>
  </si>
  <si>
    <t>Hoàng Quốc Việt</t>
  </si>
  <si>
    <t>Lê Văn Phong</t>
  </si>
  <si>
    <t>Đinh Hoài Nam</t>
  </si>
  <si>
    <t>Lê Hoàng Phúc</t>
  </si>
  <si>
    <t>Phùng Phương Nam</t>
  </si>
  <si>
    <t>Nguyễn Hồng Sơn</t>
  </si>
  <si>
    <t>Đỗ Tiến Mạnh</t>
  </si>
  <si>
    <t>Nguyễn Văn Tiến</t>
  </si>
  <si>
    <t>Trương Ngọc Thản</t>
  </si>
  <si>
    <t>Nguyễn Đình Vũ</t>
  </si>
  <si>
    <t>Phạm Khánh Toàn</t>
  </si>
  <si>
    <t>Nguyễn Thế Cương</t>
  </si>
  <si>
    <t>Đỗ Chung Chiến</t>
  </si>
  <si>
    <t>Vũ Thái Học</t>
  </si>
  <si>
    <t>Lê Huy Cương</t>
  </si>
  <si>
    <t>Nguyễn Văn Việt</t>
  </si>
  <si>
    <t>Tăng Hoàng Tuấn</t>
  </si>
  <si>
    <t>Nhữ Đình Khánh</t>
  </si>
  <si>
    <t>Nguyễn Hải Long</t>
  </si>
  <si>
    <t>Phạm Tuấn Lộc</t>
  </si>
  <si>
    <t>Hoàng Quang Vinh</t>
  </si>
  <si>
    <t>Nguyễn Đức Tính</t>
  </si>
  <si>
    <t>Trần Quang Hưng</t>
  </si>
  <si>
    <t>Phạm Nguyễn Trọng Khiêm</t>
  </si>
  <si>
    <t>Đặng Ngọc Thương</t>
  </si>
  <si>
    <t>Lưu Văn An</t>
  </si>
  <si>
    <t>Dương Thanh Hoan</t>
  </si>
  <si>
    <t>Trần Đức Trung</t>
  </si>
  <si>
    <t>Vũ Trung Huy</t>
  </si>
  <si>
    <t>Trần Ngọc Hiếu</t>
  </si>
  <si>
    <t>Lương Thế Hoạt</t>
  </si>
  <si>
    <t>Trần Văn Diễn</t>
  </si>
  <si>
    <t>Trần Tuấn Anh</t>
  </si>
  <si>
    <t>Vũ Văn Ngọc</t>
  </si>
  <si>
    <t>Đinh Nam Anh</t>
  </si>
  <si>
    <t>Nguyễn Hoàng Giang</t>
  </si>
  <si>
    <t>Lê Đức Độ</t>
  </si>
  <si>
    <t>Nguyễn Văn Hưng</t>
  </si>
  <si>
    <t>Trịnh Thị Nhật An</t>
  </si>
  <si>
    <t>Võ Đình Quân</t>
  </si>
  <si>
    <t>Hoàng Văn Bảo</t>
  </si>
  <si>
    <t>Nguyễn Quốc Hưng</t>
  </si>
  <si>
    <t>Đào Duy Đạt</t>
  </si>
  <si>
    <t>Sầm Nguyên Vũ</t>
  </si>
  <si>
    <t>Nguyễn Đăng Sỹ</t>
  </si>
  <si>
    <t>Trần Hữu Thắng</t>
  </si>
  <si>
    <t>Phan Thanh Bình</t>
  </si>
  <si>
    <t>Nguyễn Thị Mỹ Duyên</t>
  </si>
  <si>
    <t>Bùi Tiến Mạnh</t>
  </si>
  <si>
    <t>Nguyễn Đức Duy</t>
  </si>
  <si>
    <t>Nguyễn Văn Sơn</t>
  </si>
  <si>
    <t>Nguyễn Lê Trung Hải</t>
  </si>
  <si>
    <t>Đặng Việt Bắc</t>
  </si>
  <si>
    <t>Đinh Hồng Dương Huy</t>
  </si>
  <si>
    <t>Hoàng Như Phương</t>
  </si>
  <si>
    <t>Nguyễn Huy Công</t>
  </si>
  <si>
    <t>Nguyễn Đam San</t>
  </si>
  <si>
    <t>Đỗ Quang Huy</t>
  </si>
  <si>
    <t>Trương Thanh Bình</t>
  </si>
  <si>
    <t>Nguyễn Tuấn Dương</t>
  </si>
  <si>
    <t>Lê Trường Giang</t>
  </si>
  <si>
    <t>Lê Thế Vũ</t>
  </si>
  <si>
    <t>Dương Đình Vương</t>
  </si>
  <si>
    <t>Nguyễn Ngọc Khang</t>
  </si>
  <si>
    <t>Trương Tiến Quốc</t>
  </si>
  <si>
    <t>Lớp</t>
  </si>
  <si>
    <t>Sĩ số</t>
  </si>
  <si>
    <t>Kết quả xếp loại</t>
  </si>
  <si>
    <t>Yếu</t>
  </si>
  <si>
    <t>Số lượng</t>
  </si>
  <si>
    <t>%</t>
  </si>
  <si>
    <t>Tổng Khoa VLKT</t>
  </si>
  <si>
    <t>HĐ cấp Trường
(dự kiến)</t>
  </si>
  <si>
    <t>28/10/2002</t>
  </si>
  <si>
    <t>QH-2020-I/CQ-P-EE</t>
  </si>
  <si>
    <t>06/07/2002</t>
  </si>
  <si>
    <t>29/04/2002</t>
  </si>
  <si>
    <t>11/03/2002</t>
  </si>
  <si>
    <t>16/07/2002</t>
  </si>
  <si>
    <t>17/07/2002</t>
  </si>
  <si>
    <t>29/04/2001</t>
  </si>
  <si>
    <t>13/05/2002</t>
  </si>
  <si>
    <t>31/10/2000</t>
  </si>
  <si>
    <t>20/09/2002</t>
  </si>
  <si>
    <t>04/12/2002</t>
  </si>
  <si>
    <t>14/09/2002</t>
  </si>
  <si>
    <t>08/07/2002</t>
  </si>
  <si>
    <t>08/01/2002</t>
  </si>
  <si>
    <t>09/05/2002</t>
  </si>
  <si>
    <t>07/12/2002</t>
  </si>
  <si>
    <t>10/06/2002</t>
  </si>
  <si>
    <t>21/12/2002</t>
  </si>
  <si>
    <t>01/01/2002</t>
  </si>
  <si>
    <t>31/03/2002</t>
  </si>
  <si>
    <t>01/09/2002</t>
  </si>
  <si>
    <t>16/10/2002</t>
  </si>
  <si>
    <t>10/09/2002</t>
  </si>
  <si>
    <t>30/08/2002</t>
  </si>
  <si>
    <t>16/11/2002</t>
  </si>
  <si>
    <t>25/05/2002</t>
  </si>
  <si>
    <t>24/04/2002</t>
  </si>
  <si>
    <t>26/01/2002</t>
  </si>
  <si>
    <t>27/11/2002</t>
  </si>
  <si>
    <t>30/07/2002</t>
  </si>
  <si>
    <t>25/10/2002</t>
  </si>
  <si>
    <t>23/09/2002</t>
  </si>
  <si>
    <t>26/02/2002</t>
  </si>
  <si>
    <t>20/12/2002</t>
  </si>
  <si>
    <t>22/11/2002</t>
  </si>
  <si>
    <t>26/06/2002</t>
  </si>
  <si>
    <t>07/06/2002</t>
  </si>
  <si>
    <t>14/03/2002</t>
  </si>
  <si>
    <t>06/09/2002</t>
  </si>
  <si>
    <t>25/12/2002</t>
  </si>
  <si>
    <t>05/11/2002</t>
  </si>
  <si>
    <t>01/08/2002</t>
  </si>
  <si>
    <t>05/01/2001</t>
  </si>
  <si>
    <t>20/02/2002</t>
  </si>
  <si>
    <t>26/12/2002</t>
  </si>
  <si>
    <t>LỚP QH-2020-I/CQ-P-EE, HỌC KỲ 2, NĂM HỌC 23-24</t>
  </si>
  <si>
    <t>LỚP QH-2021-I/CQ-P-EE, HỌC KỲ 2, NĂM HỌC 23-24</t>
  </si>
  <si>
    <t>23/02/2003</t>
  </si>
  <si>
    <t>QH-2021-I/CQ-P-EE</t>
  </si>
  <si>
    <t>12/07/2003</t>
  </si>
  <si>
    <t>27/12/2003</t>
  </si>
  <si>
    <t>10/10/2003</t>
  </si>
  <si>
    <t>07/11/2003</t>
  </si>
  <si>
    <t>29/01/2003</t>
  </si>
  <si>
    <t>08/02/2003</t>
  </si>
  <si>
    <t>17/08/2003</t>
  </si>
  <si>
    <t>18/03/2003</t>
  </si>
  <si>
    <t>06/05/2003</t>
  </si>
  <si>
    <t>19/01/2003</t>
  </si>
  <si>
    <t>12/08/2003</t>
  </si>
  <si>
    <t>08/01/2003</t>
  </si>
  <si>
    <t>24/09/2003</t>
  </si>
  <si>
    <t>13/03/2003</t>
  </si>
  <si>
    <t>17/10/2003</t>
  </si>
  <si>
    <t>23/08/2001</t>
  </si>
  <si>
    <t>31/12/2003</t>
  </si>
  <si>
    <t>24/12/2003</t>
  </si>
  <si>
    <t>20/12/2003</t>
  </si>
  <si>
    <t>14/09/2003</t>
  </si>
  <si>
    <t>20/11/2003</t>
  </si>
  <si>
    <t>30/01/2003</t>
  </si>
  <si>
    <t>22/10/2003</t>
  </si>
  <si>
    <t>01/01/2003</t>
  </si>
  <si>
    <t>05/10/2003</t>
  </si>
  <si>
    <t>27/07/2003</t>
  </si>
  <si>
    <t>11/08/2003</t>
  </si>
  <si>
    <t>21/05/2003</t>
  </si>
  <si>
    <t>25/07/2003</t>
  </si>
  <si>
    <t>24/11/2003</t>
  </si>
  <si>
    <t>04/01/2003</t>
  </si>
  <si>
    <t>18/09/2003</t>
  </si>
  <si>
    <t>19/09/2003</t>
  </si>
  <si>
    <t>01/11/2003</t>
  </si>
  <si>
    <t>04/02/2003</t>
  </si>
  <si>
    <t>31/05/2003</t>
  </si>
  <si>
    <t>24/02/2003</t>
  </si>
  <si>
    <t>15/10/2003</t>
  </si>
  <si>
    <t>08/05/2003</t>
  </si>
  <si>
    <t>02/06/2001</t>
  </si>
  <si>
    <t>19/05/2002</t>
  </si>
  <si>
    <t>03/03/2003</t>
  </si>
  <si>
    <t>05/12/2003</t>
  </si>
  <si>
    <t>23/07/2003</t>
  </si>
  <si>
    <t>17/03/2003</t>
  </si>
  <si>
    <t>21/11/2003</t>
  </si>
  <si>
    <t>20/04/2003</t>
  </si>
  <si>
    <t>27/05/2003</t>
  </si>
  <si>
    <t>04/12/2003</t>
  </si>
  <si>
    <t>Danh sách có: 54 sinh viên ./.</t>
  </si>
  <si>
    <t>16/07/2004</t>
  </si>
  <si>
    <t>QH-2022-I/CQ-P-EE</t>
  </si>
  <si>
    <t>19/12/2004</t>
  </si>
  <si>
    <t>07/10/2004</t>
  </si>
  <si>
    <t>12/01/2004</t>
  </si>
  <si>
    <t>03/03/2004</t>
  </si>
  <si>
    <t>28/07/2004</t>
  </si>
  <si>
    <t>20/06/2004</t>
  </si>
  <si>
    <t>28/04/2004</t>
  </si>
  <si>
    <t>30/10/2004</t>
  </si>
  <si>
    <t>20/07/2004</t>
  </si>
  <si>
    <t>20/12/2004</t>
  </si>
  <si>
    <t>24/05/2002</t>
  </si>
  <si>
    <t>LỚP QH-2022-I/CQ-P-EE, HỌC KỲ 2, NĂM HỌC 23-24</t>
  </si>
  <si>
    <t>Đàm Hải Anh</t>
  </si>
  <si>
    <t>18/08/2005</t>
  </si>
  <si>
    <t>QH-2023-I/CQ-P-EE</t>
  </si>
  <si>
    <t>18/05/2005</t>
  </si>
  <si>
    <t>Trần Hải Âu</t>
  </si>
  <si>
    <t>10/08/2005</t>
  </si>
  <si>
    <t>Nguyễn Viết Bình</t>
  </si>
  <si>
    <t>30/09/2005</t>
  </si>
  <si>
    <t>Trần Gia Bình</t>
  </si>
  <si>
    <t>08/01/2005</t>
  </si>
  <si>
    <t>Lê Dương Việt Cường</t>
  </si>
  <si>
    <t>27/02/2005</t>
  </si>
  <si>
    <t>Hà Tiến Dũng</t>
  </si>
  <si>
    <t>23/05/2005</t>
  </si>
  <si>
    <t>Lê Tiến Dũng</t>
  </si>
  <si>
    <t>10/11/2005</t>
  </si>
  <si>
    <t>Phạm Hoàng Dũng</t>
  </si>
  <si>
    <t>26/02/2005</t>
  </si>
  <si>
    <t>Ngô Xuân Đam</t>
  </si>
  <si>
    <t>01/01/2005</t>
  </si>
  <si>
    <t>Nguyễn Thành Đạt</t>
  </si>
  <si>
    <t>24/07/2005</t>
  </si>
  <si>
    <t>05/03/2005</t>
  </si>
  <si>
    <t>25/05/2005</t>
  </si>
  <si>
    <t>Phạm Công Đoàn</t>
  </si>
  <si>
    <t>16/06/2005</t>
  </si>
  <si>
    <t>Nguyễn Xuân Hoàng Hà</t>
  </si>
  <si>
    <t>02/04/2005</t>
  </si>
  <si>
    <t>Bùi Thế Hiếu</t>
  </si>
  <si>
    <t>28/07/2005</t>
  </si>
  <si>
    <t>Trần Đức Hòa</t>
  </si>
  <si>
    <t>02/11/2005</t>
  </si>
  <si>
    <t>Nguyễn Duy Hoàng</t>
  </si>
  <si>
    <t>08/12/2005</t>
  </si>
  <si>
    <t>Phạm Huy Hoàng</t>
  </si>
  <si>
    <t>20/06/2005</t>
  </si>
  <si>
    <t>Trần Khánh Hoàng</t>
  </si>
  <si>
    <t>30/10/2005</t>
  </si>
  <si>
    <t>Đoàn Quang Huy</t>
  </si>
  <si>
    <t>23/08/2005</t>
  </si>
  <si>
    <t>Nguyễn Công Huy</t>
  </si>
  <si>
    <t>15/02/2005</t>
  </si>
  <si>
    <t>Nguyễn Văn Huy</t>
  </si>
  <si>
    <t>28/01/2005</t>
  </si>
  <si>
    <t>Phan Văn Huy</t>
  </si>
  <si>
    <t>15/11/2005</t>
  </si>
  <si>
    <t>Phạm Anh Hưng</t>
  </si>
  <si>
    <t>25/11/2005</t>
  </si>
  <si>
    <t>Đinh Trung Kiên</t>
  </si>
  <si>
    <t>14/12/2005</t>
  </si>
  <si>
    <t>Dương Thùy Linh</t>
  </si>
  <si>
    <t>03/11/2005</t>
  </si>
  <si>
    <t>Bùi Đức Long</t>
  </si>
  <si>
    <t>13/07/2005</t>
  </si>
  <si>
    <t>28/11/2005</t>
  </si>
  <si>
    <t>Hoàng Hữu Ngọc Minh</t>
  </si>
  <si>
    <t>29/03/2005</t>
  </si>
  <si>
    <t>Nguyễn Bình Minh</t>
  </si>
  <si>
    <t>Nguyễn Mậu Hoàng Minh</t>
  </si>
  <si>
    <t>04/12/2005</t>
  </si>
  <si>
    <t>Đồng Thị Kim Ngân</t>
  </si>
  <si>
    <t>26/03/2005</t>
  </si>
  <si>
    <t>Dương Tuấn Phong</t>
  </si>
  <si>
    <t>31/01/2005</t>
  </si>
  <si>
    <t>Nguyễn Trọng Phúc</t>
  </si>
  <si>
    <t>05/07/2005</t>
  </si>
  <si>
    <t>Quách Minh Quân</t>
  </si>
  <si>
    <t>11/01/2005</t>
  </si>
  <si>
    <t>Nguyễn Ngọc Sơn</t>
  </si>
  <si>
    <t>26/05/2005</t>
  </si>
  <si>
    <t>Trương Thế Tài</t>
  </si>
  <si>
    <t>27/07/2005</t>
  </si>
  <si>
    <t>Trịnh Nhật Tân</t>
  </si>
  <si>
    <t>24/08/2005</t>
  </si>
  <si>
    <t>Vũ Mạnh Tiến</t>
  </si>
  <si>
    <t>21/09/2005</t>
  </si>
  <si>
    <t>Đỗ Văn Toàn</t>
  </si>
  <si>
    <t>01/06/2005</t>
  </si>
  <si>
    <t>Đặng Anh Tuấn</t>
  </si>
  <si>
    <t>29/11/2005</t>
  </si>
  <si>
    <t>Ngô Văn Thanh Tuấn</t>
  </si>
  <si>
    <t>06/11/2005</t>
  </si>
  <si>
    <t>Phạm Anh Tuấn</t>
  </si>
  <si>
    <t>04/11/2005</t>
  </si>
  <si>
    <t>Trần Đình Tuấn</t>
  </si>
  <si>
    <t>Cao Vũ Xuân Thái</t>
  </si>
  <si>
    <t>14/10/2005</t>
  </si>
  <si>
    <t>Hoàng Viết Thái</t>
  </si>
  <si>
    <t>13/05/2005</t>
  </si>
  <si>
    <t>Lê Duy Thái</t>
  </si>
  <si>
    <t>11/12/2005</t>
  </si>
  <si>
    <t>Trần Bá Thành</t>
  </si>
  <si>
    <t>01/11/2005</t>
  </si>
  <si>
    <t>Đặng Duy Thịnh</t>
  </si>
  <si>
    <t>Nguyễn Phúc Vinh</t>
  </si>
  <si>
    <t>02/01/2005</t>
  </si>
  <si>
    <t>Trương Huy Vinh</t>
  </si>
  <si>
    <t>Phạm Huy Hoàng Vũ</t>
  </si>
  <si>
    <t>24/05/2005</t>
  </si>
  <si>
    <t>Trần Nho Long Vũ</t>
  </si>
  <si>
    <t>19/08/2003</t>
  </si>
  <si>
    <t>QH-2021-I/CQ-P-EP</t>
  </si>
  <si>
    <t>04/07/2003</t>
  </si>
  <si>
    <t>19/04/2003</t>
  </si>
  <si>
    <t>11/11/2003</t>
  </si>
  <si>
    <t>01/10/2003</t>
  </si>
  <si>
    <t>12/09/2003</t>
  </si>
  <si>
    <t>16/05/2003</t>
  </si>
  <si>
    <t>30/11/2003</t>
  </si>
  <si>
    <t>23/05/2003</t>
  </si>
  <si>
    <t>11/04/2003</t>
  </si>
  <si>
    <t>27/02/2003</t>
  </si>
  <si>
    <t>12/03/2003</t>
  </si>
  <si>
    <t>28/04/2003</t>
  </si>
  <si>
    <t>15/03/2003</t>
  </si>
  <si>
    <t>21/09/2003</t>
  </si>
  <si>
    <t>28/12/2003</t>
  </si>
  <si>
    <t>19/06/2003</t>
  </si>
  <si>
    <t>15/12/2003</t>
  </si>
  <si>
    <t>17/11/2003</t>
  </si>
  <si>
    <t>06/03/2003</t>
  </si>
  <si>
    <t>23/10/2003</t>
  </si>
  <si>
    <t>28/07/2003</t>
  </si>
  <si>
    <t>23/01/2003</t>
  </si>
  <si>
    <t>17/09/2003</t>
  </si>
  <si>
    <t>14/11/2003</t>
  </si>
  <si>
    <t>08/03/2003</t>
  </si>
  <si>
    <t>26/09/2003</t>
  </si>
  <si>
    <t>19/02/2003</t>
  </si>
  <si>
    <t>22/03/2003</t>
  </si>
  <si>
    <t>05/07/2003</t>
  </si>
  <si>
    <t>07/02/2003</t>
  </si>
  <si>
    <t>18/12/2003</t>
  </si>
  <si>
    <t>05/04/2003</t>
  </si>
  <si>
    <t>29/09/2003</t>
  </si>
  <si>
    <t>13/12/2003</t>
  </si>
  <si>
    <t>13/08/2003</t>
  </si>
  <si>
    <t>19/07/2003</t>
  </si>
  <si>
    <t>30/07/2003</t>
  </si>
  <si>
    <t>27/11/2003</t>
  </si>
  <si>
    <t>02/11/2003</t>
  </si>
  <si>
    <t>12/02/2003</t>
  </si>
  <si>
    <t>27/10/2003</t>
  </si>
  <si>
    <t>06/11/2003</t>
  </si>
  <si>
    <t>07/08/2003</t>
  </si>
  <si>
    <t>25/01/2003</t>
  </si>
  <si>
    <t>20/02/2003</t>
  </si>
  <si>
    <t>LỚP QH-2021-I/CQ-P-EP, HỌC KỲ 2, NĂM HỌC 23-24</t>
  </si>
  <si>
    <t>Danh sách có: 59 sinh viên./.</t>
  </si>
  <si>
    <t>LỚP QH-2022-I/CQ-P-EP, HỌC KỲ 2, NĂM HỌC 23-24</t>
  </si>
  <si>
    <t>18/06/2004</t>
  </si>
  <si>
    <t>QH-2022-I/CQ-P-EP</t>
  </si>
  <si>
    <t>31/01/2004</t>
  </si>
  <si>
    <t>22/03/2004</t>
  </si>
  <si>
    <t>23/02/2004</t>
  </si>
  <si>
    <t>12/05/2004</t>
  </si>
  <si>
    <t>16/11/2004</t>
  </si>
  <si>
    <t>17/09/2004</t>
  </si>
  <si>
    <t>29/01/2004</t>
  </si>
  <si>
    <t>30/08/2004</t>
  </si>
  <si>
    <t>21/08/2004</t>
  </si>
  <si>
    <t>24/01/2004</t>
  </si>
  <si>
    <t>15/12/2004</t>
  </si>
  <si>
    <t>21/11/2004</t>
  </si>
  <si>
    <t>03/07/2004</t>
  </si>
  <si>
    <t>17/06/2004</t>
  </si>
  <si>
    <t>09/10/2004</t>
  </si>
  <si>
    <t>01/01/2004</t>
  </si>
  <si>
    <t>11/02/2004</t>
  </si>
  <si>
    <t>08/06/2004</t>
  </si>
  <si>
    <t>04/02/2004</t>
  </si>
  <si>
    <t>24/08/2004</t>
  </si>
  <si>
    <t>18/03/2004</t>
  </si>
  <si>
    <t>08/01/2004</t>
  </si>
  <si>
    <t>26/06/2004</t>
  </si>
  <si>
    <t>26/01/2004</t>
  </si>
  <si>
    <t>18/04/2004</t>
  </si>
  <si>
    <t>05/05/2004</t>
  </si>
  <si>
    <t>27/07/2004</t>
  </si>
  <si>
    <t>06/08/2004</t>
  </si>
  <si>
    <t>18/09/2004</t>
  </si>
  <si>
    <t>21/03/2003</t>
  </si>
  <si>
    <t>05/06/2004</t>
  </si>
  <si>
    <t>13/05/2004</t>
  </si>
  <si>
    <t>02/01/2004</t>
  </si>
  <si>
    <t>31/10/2004</t>
  </si>
  <si>
    <t>05/09/2004</t>
  </si>
  <si>
    <t>08/02/2004</t>
  </si>
  <si>
    <t>15/09/2004</t>
  </si>
  <si>
    <t>27/05/2004</t>
  </si>
  <si>
    <t>24/12/2004</t>
  </si>
  <si>
    <t>27/12/2004</t>
  </si>
  <si>
    <t>18/01/2004</t>
  </si>
  <si>
    <t>26/07/2004</t>
  </si>
  <si>
    <t>15/04/2004</t>
  </si>
  <si>
    <t>03/01/2004</t>
  </si>
  <si>
    <t>08/11/2004</t>
  </si>
  <si>
    <t>21/01/2004</t>
  </si>
  <si>
    <t>30/07/2004</t>
  </si>
  <si>
    <t>13/12/2004</t>
  </si>
  <si>
    <t>04/12/2004</t>
  </si>
  <si>
    <t>21/04/2004</t>
  </si>
  <si>
    <t>17/12/2004</t>
  </si>
  <si>
    <t>24/02/2004</t>
  </si>
  <si>
    <t>27/03/2004</t>
  </si>
  <si>
    <t>10/10/2004</t>
  </si>
  <si>
    <t>08/10/2004</t>
  </si>
  <si>
    <t>27/08/2004</t>
  </si>
  <si>
    <t>15/02/2004</t>
  </si>
  <si>
    <t>14/12/2004</t>
  </si>
  <si>
    <t>15/06/2004</t>
  </si>
  <si>
    <t>12/09/2004</t>
  </si>
  <si>
    <t>17/08/2004</t>
  </si>
  <si>
    <t>28/12/2004</t>
  </si>
  <si>
    <t>19/03/2004</t>
  </si>
  <si>
    <t>26/02/2004</t>
  </si>
  <si>
    <t>19/10/2004</t>
  </si>
  <si>
    <t>13/10/1999</t>
  </si>
  <si>
    <t>LỚP QH-2023-I/CQ-P-EP, HỌC KỲ 2, NĂM HỌC 23-24</t>
  </si>
  <si>
    <t>Bùi Đức Anh</t>
  </si>
  <si>
    <t>19/01/2005</t>
  </si>
  <si>
    <t>QH-2023-I/CQ-P-EP</t>
  </si>
  <si>
    <t>Nguyễn Duy Đức Anh</t>
  </si>
  <si>
    <t>18/06/2005</t>
  </si>
  <si>
    <t>Phạm Tuấn Anh</t>
  </si>
  <si>
    <t>10/07/2005</t>
  </si>
  <si>
    <t>07/11/2005</t>
  </si>
  <si>
    <t>Trần Thế Anh</t>
  </si>
  <si>
    <t>09/07/2005</t>
  </si>
  <si>
    <t>Thân Thị Ánh</t>
  </si>
  <si>
    <t>31/05/2005</t>
  </si>
  <si>
    <t>Đặng Xuân Bách</t>
  </si>
  <si>
    <t>Nguyễn Duy Bách</t>
  </si>
  <si>
    <t>22/11/2005</t>
  </si>
  <si>
    <t>Nguyễn Mạnh Cường</t>
  </si>
  <si>
    <t>Trần Văn Cường</t>
  </si>
  <si>
    <t>13/10/2005</t>
  </si>
  <si>
    <t>Nguyễn Sỹ Danh</t>
  </si>
  <si>
    <t>Hà Tiến Doanh</t>
  </si>
  <si>
    <t>31/08/2005</t>
  </si>
  <si>
    <t>Đỗ Minh Dũng</t>
  </si>
  <si>
    <t>Hà Mạnh Dũng</t>
  </si>
  <si>
    <t>20/04/2005</t>
  </si>
  <si>
    <t>Lê Doãn Dũng</t>
  </si>
  <si>
    <t>22/06/2005</t>
  </si>
  <si>
    <t>Nguyễn Chí Dũng</t>
  </si>
  <si>
    <t>06/06/2005</t>
  </si>
  <si>
    <t>Nguyễn Quang Dũng</t>
  </si>
  <si>
    <t>24/02/2005</t>
  </si>
  <si>
    <t>Phạm Đăng Duy</t>
  </si>
  <si>
    <t>20/09/2005</t>
  </si>
  <si>
    <t>Trần Đức Duy</t>
  </si>
  <si>
    <t>08/08/2005</t>
  </si>
  <si>
    <t>Đặng Tùng Dương</t>
  </si>
  <si>
    <t>02/02/2005</t>
  </si>
  <si>
    <t>Nguyễn Đức Dương</t>
  </si>
  <si>
    <t>Dương Văn Đạt</t>
  </si>
  <si>
    <t>14/06/2005</t>
  </si>
  <si>
    <t>Nguyễn Như Đức</t>
  </si>
  <si>
    <t>Võ Huy Đức</t>
  </si>
  <si>
    <t>Nguyễn Anh Hào</t>
  </si>
  <si>
    <t>01/09/2005</t>
  </si>
  <si>
    <t>Hà Thị Thu Hằng</t>
  </si>
  <si>
    <t>25/02/2005</t>
  </si>
  <si>
    <t>Trần Minh Hiệp</t>
  </si>
  <si>
    <t>Nguyễn Minh Hiếu</t>
  </si>
  <si>
    <t>02/05/2005</t>
  </si>
  <si>
    <t>Nguyễn Ngọc Hiếu</t>
  </si>
  <si>
    <t>08/04/2005</t>
  </si>
  <si>
    <t>03/02/2005</t>
  </si>
  <si>
    <t>Nguyễn Văn Hòa</t>
  </si>
  <si>
    <t>Lê Nguyễn Việt Hoàng</t>
  </si>
  <si>
    <t>28/04/2005</t>
  </si>
  <si>
    <t>Trần Thiên Hoàng</t>
  </si>
  <si>
    <t>12/06/2005</t>
  </si>
  <si>
    <t>Trần Danh Hùng</t>
  </si>
  <si>
    <t>25/10/2005</t>
  </si>
  <si>
    <t>Đặng Minh Huy</t>
  </si>
  <si>
    <t>13/04/2005</t>
  </si>
  <si>
    <t>Lê Quang Huy</t>
  </si>
  <si>
    <t>05/08/2003</t>
  </si>
  <si>
    <t>Nguyễn Viết Huynh</t>
  </si>
  <si>
    <t>20/12/2005</t>
  </si>
  <si>
    <t>Nguyễn Thế Huỳnh</t>
  </si>
  <si>
    <t>22/05/2005</t>
  </si>
  <si>
    <t>Ngô Gia Kiên</t>
  </si>
  <si>
    <t>11/08/2005</t>
  </si>
  <si>
    <t>Nguyễn Văn Khải</t>
  </si>
  <si>
    <t>16/08/2005</t>
  </si>
  <si>
    <t>Đinh Duy Khánh</t>
  </si>
  <si>
    <t>12/03/2005</t>
  </si>
  <si>
    <t>Ngô Nhật Khánh</t>
  </si>
  <si>
    <t>Bùi Duy Lâm</t>
  </si>
  <si>
    <t>23/12/2005</t>
  </si>
  <si>
    <t>Bùi Thanh Lâm</t>
  </si>
  <si>
    <t>12/07/2005</t>
  </si>
  <si>
    <t>Nguyễn Thanh Lâm</t>
  </si>
  <si>
    <t>06/04/2005</t>
  </si>
  <si>
    <t>Phạm Ngọc Lâm</t>
  </si>
  <si>
    <t>17/08/2005</t>
  </si>
  <si>
    <t>Đinh Thị Ngọc Linh</t>
  </si>
  <si>
    <t>07/12/2005</t>
  </si>
  <si>
    <t>Ngô Hồ Bảo Long</t>
  </si>
  <si>
    <t>12/12/2005</t>
  </si>
  <si>
    <t>04/01/2005</t>
  </si>
  <si>
    <t>21/06/2005</t>
  </si>
  <si>
    <t>Bùi Lê Minh</t>
  </si>
  <si>
    <t>01/07/2005</t>
  </si>
  <si>
    <t>Nguyễn Thành Nam</t>
  </si>
  <si>
    <t>06/05/2005</t>
  </si>
  <si>
    <t>Nguyễn Sinh Ngàn</t>
  </si>
  <si>
    <t>13/12/2005</t>
  </si>
  <si>
    <t>Phạm Tấn Phát</t>
  </si>
  <si>
    <t>10/10/2005</t>
  </si>
  <si>
    <t>Đặng Huỳnh Phúc</t>
  </si>
  <si>
    <t>Nguyễn Minh Phúc</t>
  </si>
  <si>
    <t>20/08/2005</t>
  </si>
  <si>
    <t>Ngô Thu Phương</t>
  </si>
  <si>
    <t>08/11/2005</t>
  </si>
  <si>
    <t>Nguyễn Duy Phương</t>
  </si>
  <si>
    <t>18/03/2005</t>
  </si>
  <si>
    <t>Đỗ Văn Quang</t>
  </si>
  <si>
    <t>08/09/2005</t>
  </si>
  <si>
    <t>Nguyễn Minh Quân</t>
  </si>
  <si>
    <t>Bùi Thái Sơn</t>
  </si>
  <si>
    <t>Lương Công Sơn</t>
  </si>
  <si>
    <t>18/01/2005</t>
  </si>
  <si>
    <t>Đỗ Đắc Tài</t>
  </si>
  <si>
    <t>21/07/2005</t>
  </si>
  <si>
    <t>Chu Văn Tiến</t>
  </si>
  <si>
    <t>Phạm Việt Tiến</t>
  </si>
  <si>
    <t>18/04/2005</t>
  </si>
  <si>
    <t>Dương Văn Tuấn</t>
  </si>
  <si>
    <t>Thái Bá Tuấn</t>
  </si>
  <si>
    <t>Vũ Thế Tùng</t>
  </si>
  <si>
    <t>25/03/2005</t>
  </si>
  <si>
    <t>Nguyễn Văn Tường</t>
  </si>
  <si>
    <t>11/03/2005</t>
  </si>
  <si>
    <t>Nguyễn Xuân Thiết</t>
  </si>
  <si>
    <t>Dương Phương Thùy</t>
  </si>
  <si>
    <t>Phạm Thị Thu Thùy</t>
  </si>
  <si>
    <t>17/05/2005</t>
  </si>
  <si>
    <t>Trần Văn Thương</t>
  </si>
  <si>
    <t>Trần Gia Trung</t>
  </si>
  <si>
    <t>24/03/2005</t>
  </si>
  <si>
    <t>Đỗ Quang Vinh</t>
  </si>
  <si>
    <t>Danh sách có: 80 sinh viên./.</t>
  </si>
  <si>
    <r>
      <t>BẢNG TỔNG HỢP KẾT QUẢ RÈN LUYỆN CỦA SINH VIÊN 
KHOA VẬT LÝ KỸ THUẬT&amp;CÔNG NGHỆ NANO HỌC KỲ II, NĂM HỌC 202</t>
    </r>
    <r>
      <rPr>
        <sz val="14"/>
        <color theme="1"/>
        <rFont val="Times New Roman"/>
        <family val="1"/>
        <scheme val="major"/>
      </rPr>
      <t>3-2024</t>
    </r>
  </si>
  <si>
    <t xml:space="preserve">Danh sách có: 48 sinh viên./. </t>
  </si>
  <si>
    <t>Danh sách có: 12 sinh viên./.</t>
  </si>
  <si>
    <t>LỚP QH-2023-I/CQ-P-EE, HỌC KỲ 2, NĂM HỌC 23-24</t>
  </si>
  <si>
    <t>Danh sách có: 54 sinh viên./.</t>
  </si>
  <si>
    <t>Danh sách có: 79 sinh viên./.</t>
  </si>
  <si>
    <t>20020746</t>
  </si>
  <si>
    <t>20020754</t>
  </si>
  <si>
    <t>20020755</t>
  </si>
  <si>
    <t>20020756</t>
  </si>
  <si>
    <t>20020760</t>
  </si>
  <si>
    <t>20020761</t>
  </si>
  <si>
    <t>20020764</t>
  </si>
  <si>
    <t>20020767</t>
  </si>
  <si>
    <t>20020770</t>
  </si>
  <si>
    <t>20020774</t>
  </si>
  <si>
    <t>20020775</t>
  </si>
  <si>
    <t>20020778</t>
  </si>
  <si>
    <t>20020780</t>
  </si>
  <si>
    <t>20020781</t>
  </si>
  <si>
    <t>20020784</t>
  </si>
  <si>
    <t>20020785</t>
  </si>
  <si>
    <t>20020786</t>
  </si>
  <si>
    <t>20020788</t>
  </si>
  <si>
    <t>20020792</t>
  </si>
  <si>
    <t>20020801</t>
  </si>
  <si>
    <t>20020803</t>
  </si>
  <si>
    <t>20020804</t>
  </si>
  <si>
    <t>20020805</t>
  </si>
  <si>
    <t>20020806</t>
  </si>
  <si>
    <t>20020811</t>
  </si>
  <si>
    <t>20020812</t>
  </si>
  <si>
    <t>20020813</t>
  </si>
  <si>
    <t>20020818</t>
  </si>
  <si>
    <t>20020819</t>
  </si>
  <si>
    <t>20020820</t>
  </si>
  <si>
    <t>20020823</t>
  </si>
  <si>
    <t>20020826</t>
  </si>
  <si>
    <t>20020828</t>
  </si>
  <si>
    <t>20020829</t>
  </si>
  <si>
    <t>20020831</t>
  </si>
  <si>
    <t>20020835</t>
  </si>
  <si>
    <t>20020836</t>
  </si>
  <si>
    <t>20020837</t>
  </si>
  <si>
    <t>20020840</t>
  </si>
  <si>
    <t>20020843</t>
  </si>
  <si>
    <t>20020844</t>
  </si>
  <si>
    <t>20020845</t>
  </si>
  <si>
    <t>20020846</t>
  </si>
  <si>
    <t>20020847</t>
  </si>
  <si>
    <t>20020851</t>
  </si>
  <si>
    <t>20020861</t>
  </si>
  <si>
    <t>20020863</t>
  </si>
  <si>
    <t>20020865</t>
  </si>
  <si>
    <t>21020572</t>
  </si>
  <si>
    <t>21020719</t>
  </si>
  <si>
    <t>21020956</t>
  </si>
  <si>
    <t>21020958</t>
  </si>
  <si>
    <t>21020963</t>
  </si>
  <si>
    <t>21020970</t>
  </si>
  <si>
    <t>21020971</t>
  </si>
  <si>
    <t>21020977</t>
  </si>
  <si>
    <t>21020979</t>
  </si>
  <si>
    <t>21020980</t>
  </si>
  <si>
    <t>21020986</t>
  </si>
  <si>
    <t>21020988</t>
  </si>
  <si>
    <t>21020989</t>
  </si>
  <si>
    <t>21020991</t>
  </si>
  <si>
    <t>21020996</t>
  </si>
  <si>
    <t>21020997</t>
  </si>
  <si>
    <t>21020999</t>
  </si>
  <si>
    <t>21021003</t>
  </si>
  <si>
    <t>21021006</t>
  </si>
  <si>
    <t>21021010</t>
  </si>
  <si>
    <t>21021011</t>
  </si>
  <si>
    <t>21021012</t>
  </si>
  <si>
    <t>21021013</t>
  </si>
  <si>
    <t>21021014</t>
  </si>
  <si>
    <t>21021020</t>
  </si>
  <si>
    <t>21021021</t>
  </si>
  <si>
    <t>21021023</t>
  </si>
  <si>
    <t>21021026</t>
  </si>
  <si>
    <t>21021028</t>
  </si>
  <si>
    <t>21021029</t>
  </si>
  <si>
    <t>21021031</t>
  </si>
  <si>
    <t>21021037</t>
  </si>
  <si>
    <t>21021039</t>
  </si>
  <si>
    <t>21021040</t>
  </si>
  <si>
    <t>21021041</t>
  </si>
  <si>
    <t>21021042</t>
  </si>
  <si>
    <t>21021043</t>
  </si>
  <si>
    <t>21021045</t>
  </si>
  <si>
    <t>21021048</t>
  </si>
  <si>
    <t>21021049</t>
  </si>
  <si>
    <t>21021050</t>
  </si>
  <si>
    <t>21021051</t>
  </si>
  <si>
    <t>21021052</t>
  </si>
  <si>
    <t>21021053</t>
  </si>
  <si>
    <t>21021054</t>
  </si>
  <si>
    <t>21021057</t>
  </si>
  <si>
    <t>21021058</t>
  </si>
  <si>
    <t>21021059</t>
  </si>
  <si>
    <t>21021060</t>
  </si>
  <si>
    <t>21021061</t>
  </si>
  <si>
    <t>21021063</t>
  </si>
  <si>
    <t>21021065</t>
  </si>
  <si>
    <t>21021067</t>
  </si>
  <si>
    <t>21021676</t>
  </si>
  <si>
    <t>22023500</t>
  </si>
  <si>
    <t>22023501</t>
  </si>
  <si>
    <t>22023502</t>
  </si>
  <si>
    <t>22023504</t>
  </si>
  <si>
    <t>22023505</t>
  </si>
  <si>
    <t>22023507</t>
  </si>
  <si>
    <t>22023508</t>
  </si>
  <si>
    <t>22023509</t>
  </si>
  <si>
    <t>22023510</t>
  </si>
  <si>
    <t>22023513</t>
  </si>
  <si>
    <t>22023515</t>
  </si>
  <si>
    <t>22023516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</si>
</sst>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0"/>
      <name val="Times New Roman"/>
      <family val="1"/>
      <scheme val="major"/>
    </font>
    <font>
      <sz val="11"/>
      <name val="Times New Roman"/>
      <family val="1"/>
      <scheme val="major"/>
    </font>
    <font>
      <sz val="13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i/>
      <sz val="13"/>
      <color theme="1"/>
      <name val="Times New Roman"/>
      <family val="1"/>
      <scheme val="major"/>
    </font>
    <font>
      <sz val="14"/>
      <color theme="1"/>
      <name val="Times New Roman"/>
      <family val="1"/>
      <scheme val="maj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12" xfId="0" applyFont="1" applyBorder="1" applyAlignment="1">
      <alignment horizontal="center"/>
    </xf>
    <xf numFmtId="0" fontId="7" fillId="0" borderId="12" xfId="0" applyFont="1" applyBorder="1"/>
    <xf numFmtId="49" fontId="7" fillId="0" borderId="12" xfId="0" applyNumberFormat="1" applyFont="1" applyBorder="1"/>
    <xf numFmtId="0" fontId="0" fillId="0" borderId="3" xfId="0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3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</xdr:row>
      <xdr:rowOff>0</xdr:rowOff>
    </xdr:from>
    <xdr:to>
      <xdr:col>2</xdr:col>
      <xdr:colOff>1219200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2CA2F2E-ED65-441A-8525-CCB22779009C}"/>
            </a:ext>
          </a:extLst>
        </xdr:cNvPr>
        <xdr:cNvCxnSpPr/>
      </xdr:nvCxnSpPr>
      <xdr:spPr>
        <a:xfrm>
          <a:off x="828675" y="419100"/>
          <a:ext cx="1428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48E3CC8-2199-4C89-B6CA-D9996BA800A5}"/>
            </a:ext>
          </a:extLst>
        </xdr:cNvPr>
        <xdr:cNvCxnSpPr/>
      </xdr:nvCxnSpPr>
      <xdr:spPr>
        <a:xfrm>
          <a:off x="4829175" y="419100"/>
          <a:ext cx="1219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</xdr:row>
      <xdr:rowOff>0</xdr:rowOff>
    </xdr:from>
    <xdr:to>
      <xdr:col>2</xdr:col>
      <xdr:colOff>1219200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56CEB62-978D-4712-A119-20D14F1A868E}"/>
            </a:ext>
          </a:extLst>
        </xdr:cNvPr>
        <xdr:cNvCxnSpPr/>
      </xdr:nvCxnSpPr>
      <xdr:spPr>
        <a:xfrm>
          <a:off x="828675" y="419100"/>
          <a:ext cx="1428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4857F39-BEC8-405C-A97D-F6566F90D4FA}"/>
            </a:ext>
          </a:extLst>
        </xdr:cNvPr>
        <xdr:cNvCxnSpPr/>
      </xdr:nvCxnSpPr>
      <xdr:spPr>
        <a:xfrm>
          <a:off x="4581525" y="41910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</xdr:row>
      <xdr:rowOff>0</xdr:rowOff>
    </xdr:from>
    <xdr:to>
      <xdr:col>3</xdr:col>
      <xdr:colOff>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D47F494-9349-43E4-94B5-CE7B63D537D2}"/>
            </a:ext>
          </a:extLst>
        </xdr:cNvPr>
        <xdr:cNvCxnSpPr/>
      </xdr:nvCxnSpPr>
      <xdr:spPr>
        <a:xfrm>
          <a:off x="762000" y="419100"/>
          <a:ext cx="12954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B4040EB-5357-40CA-A49D-0955A790848F}"/>
            </a:ext>
          </a:extLst>
        </xdr:cNvPr>
        <xdr:cNvCxnSpPr/>
      </xdr:nvCxnSpPr>
      <xdr:spPr>
        <a:xfrm>
          <a:off x="4572000" y="41910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0</xdr:rowOff>
    </xdr:from>
    <xdr:to>
      <xdr:col>3</xdr:col>
      <xdr:colOff>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2E0FB48-F1CD-438C-815A-516880508B6F}"/>
            </a:ext>
          </a:extLst>
        </xdr:cNvPr>
        <xdr:cNvCxnSpPr/>
      </xdr:nvCxnSpPr>
      <xdr:spPr>
        <a:xfrm flipV="1">
          <a:off x="723900" y="419100"/>
          <a:ext cx="15240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26F36BE-969A-4E02-B66D-96345AC20342}"/>
            </a:ext>
          </a:extLst>
        </xdr:cNvPr>
        <xdr:cNvCxnSpPr/>
      </xdr:nvCxnSpPr>
      <xdr:spPr>
        <a:xfrm>
          <a:off x="4591050" y="41910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0</xdr:rowOff>
    </xdr:from>
    <xdr:to>
      <xdr:col>3</xdr:col>
      <xdr:colOff>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1A5FA11-EAA6-47DA-8926-9A344A50807B}"/>
            </a:ext>
          </a:extLst>
        </xdr:cNvPr>
        <xdr:cNvCxnSpPr/>
      </xdr:nvCxnSpPr>
      <xdr:spPr>
        <a:xfrm flipV="1">
          <a:off x="723900" y="419100"/>
          <a:ext cx="15240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3018B5C-6C35-4ED2-943A-F135F405DDF2}"/>
            </a:ext>
          </a:extLst>
        </xdr:cNvPr>
        <xdr:cNvCxnSpPr/>
      </xdr:nvCxnSpPr>
      <xdr:spPr>
        <a:xfrm>
          <a:off x="4533900" y="419100"/>
          <a:ext cx="1219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0</xdr:rowOff>
    </xdr:from>
    <xdr:to>
      <xdr:col>3</xdr:col>
      <xdr:colOff>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18ABC1A-3A08-4718-B354-03759FC8E3B4}"/>
            </a:ext>
          </a:extLst>
        </xdr:cNvPr>
        <xdr:cNvCxnSpPr/>
      </xdr:nvCxnSpPr>
      <xdr:spPr>
        <a:xfrm flipV="1">
          <a:off x="72390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CC7B506-1205-48AF-AC71-1E4326AF4868}"/>
            </a:ext>
          </a:extLst>
        </xdr:cNvPr>
        <xdr:cNvCxnSpPr/>
      </xdr:nvCxnSpPr>
      <xdr:spPr>
        <a:xfrm>
          <a:off x="4743450" y="419100"/>
          <a:ext cx="1219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0</xdr:rowOff>
    </xdr:from>
    <xdr:to>
      <xdr:col>3</xdr:col>
      <xdr:colOff>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675C601-E66E-4F14-B683-681ACA6639C1}"/>
            </a:ext>
          </a:extLst>
        </xdr:cNvPr>
        <xdr:cNvCxnSpPr/>
      </xdr:nvCxnSpPr>
      <xdr:spPr>
        <a:xfrm flipV="1">
          <a:off x="723900" y="419100"/>
          <a:ext cx="20002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A1612B7-6A31-4CB0-930A-4286F25F74F7}"/>
            </a:ext>
          </a:extLst>
        </xdr:cNvPr>
        <xdr:cNvCxnSpPr/>
      </xdr:nvCxnSpPr>
      <xdr:spPr>
        <a:xfrm>
          <a:off x="4943475" y="419100"/>
          <a:ext cx="1314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804F28A-3A44-4223-8E27-BF4F939E9B41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B14792-7465-42C3-87E7-27ADF429C93F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98607-49ED-4C81-9B94-88E4C7977711}">
  <dimension ref="A1:K62"/>
  <sheetViews>
    <sheetView tabSelected="1" topLeftCell="A38" workbookViewId="0">
      <selection activeCell="M49" sqref="M49"/>
    </sheetView>
  </sheetViews>
  <sheetFormatPr defaultColWidth="18.75" defaultRowHeight="14.25" x14ac:dyDescent="0.2"/>
  <cols>
    <col min="1" max="1" width="4.75" style="16" bestFit="1" customWidth="1"/>
    <col min="2" max="2" width="8.875" bestFit="1" customWidth="1"/>
    <col min="3" max="3" width="17.875" bestFit="1" customWidth="1"/>
    <col min="4" max="4" width="9.875" bestFit="1" customWidth="1"/>
    <col min="5" max="5" width="6.875" style="16" bestFit="1" customWidth="1"/>
    <col min="6" max="8" width="5.375" style="16" bestFit="1" customWidth="1"/>
    <col min="9" max="9" width="7.75" bestFit="1" customWidth="1"/>
    <col min="10" max="10" width="5.375" style="16" bestFit="1" customWidth="1"/>
    <col min="11" max="11" width="10.75" customWidth="1"/>
  </cols>
  <sheetData>
    <row r="1" spans="1:11" ht="16.5" x14ac:dyDescent="0.2">
      <c r="A1" s="27" t="s">
        <v>0</v>
      </c>
      <c r="B1" s="27"/>
      <c r="C1" s="27"/>
      <c r="D1" s="27"/>
      <c r="G1" s="28" t="s">
        <v>2</v>
      </c>
      <c r="H1" s="28"/>
      <c r="I1" s="28"/>
      <c r="J1" s="28"/>
      <c r="K1" s="28"/>
    </row>
    <row r="2" spans="1:11" ht="16.5" x14ac:dyDescent="0.2">
      <c r="A2" s="29" t="s">
        <v>1</v>
      </c>
      <c r="B2" s="29"/>
      <c r="C2" s="29"/>
      <c r="D2" s="29"/>
      <c r="G2" s="28" t="s">
        <v>3</v>
      </c>
      <c r="H2" s="28"/>
      <c r="I2" s="28"/>
      <c r="J2" s="28"/>
      <c r="K2" s="28"/>
    </row>
    <row r="3" spans="1:11" ht="16.5" x14ac:dyDescent="0.2">
      <c r="A3" s="15"/>
    </row>
    <row r="5" spans="1:11" ht="19.5" x14ac:dyDescent="0.2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">
      <c r="A6" s="26" t="s">
        <v>330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">
      <c r="A7" s="26" t="s">
        <v>21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10" spans="1:11" ht="15.75" x14ac:dyDescent="0.2">
      <c r="A10" s="31" t="s">
        <v>5</v>
      </c>
      <c r="B10" s="33" t="s">
        <v>6</v>
      </c>
      <c r="C10" s="33" t="s">
        <v>7</v>
      </c>
      <c r="D10" s="33" t="s">
        <v>8</v>
      </c>
      <c r="E10" s="1" t="s">
        <v>9</v>
      </c>
      <c r="F10" s="1" t="s">
        <v>9</v>
      </c>
      <c r="G10" s="1" t="s">
        <v>9</v>
      </c>
      <c r="H10" s="35" t="s">
        <v>13</v>
      </c>
      <c r="I10" s="36"/>
      <c r="J10" s="35" t="s">
        <v>13</v>
      </c>
      <c r="K10" s="36"/>
    </row>
    <row r="11" spans="1:11" ht="31.5" customHeight="1" x14ac:dyDescent="0.2">
      <c r="A11" s="32"/>
      <c r="B11" s="34"/>
      <c r="C11" s="34"/>
      <c r="D11" s="34"/>
      <c r="E11" s="2" t="s">
        <v>10</v>
      </c>
      <c r="F11" s="2" t="s">
        <v>11</v>
      </c>
      <c r="G11" s="2" t="s">
        <v>12</v>
      </c>
      <c r="H11" s="37" t="s">
        <v>14</v>
      </c>
      <c r="I11" s="38"/>
      <c r="J11" s="37" t="s">
        <v>283</v>
      </c>
      <c r="K11" s="38"/>
    </row>
    <row r="12" spans="1:11" ht="15.75" x14ac:dyDescent="0.2">
      <c r="A12" s="32"/>
      <c r="B12" s="34"/>
      <c r="C12" s="34"/>
      <c r="D12" s="34"/>
      <c r="E12" s="20"/>
      <c r="F12" s="20"/>
      <c r="G12" s="20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23">
        <v>1</v>
      </c>
      <c r="B13" s="19" t="s">
        <v>751</v>
      </c>
      <c r="C13" s="18" t="s">
        <v>22</v>
      </c>
      <c r="D13" s="18" t="s">
        <v>284</v>
      </c>
      <c r="E13" s="21">
        <v>80</v>
      </c>
      <c r="F13" s="21">
        <v>80</v>
      </c>
      <c r="G13" s="21">
        <v>80</v>
      </c>
      <c r="H13" s="21">
        <v>80</v>
      </c>
      <c r="I13" s="18" t="s">
        <v>16</v>
      </c>
      <c r="J13" s="21">
        <v>80</v>
      </c>
      <c r="K13" s="18" t="s">
        <v>16</v>
      </c>
    </row>
    <row r="14" spans="1:11" ht="15" x14ac:dyDescent="0.25">
      <c r="A14" s="23">
        <v>2</v>
      </c>
      <c r="B14" s="19" t="s">
        <v>752</v>
      </c>
      <c r="C14" s="18" t="s">
        <v>23</v>
      </c>
      <c r="D14" s="19" t="s">
        <v>286</v>
      </c>
      <c r="E14" s="21">
        <v>90</v>
      </c>
      <c r="F14" s="21">
        <v>90</v>
      </c>
      <c r="G14" s="21">
        <v>90</v>
      </c>
      <c r="H14" s="21">
        <v>90</v>
      </c>
      <c r="I14" s="18" t="s">
        <v>18</v>
      </c>
      <c r="J14" s="21">
        <v>90</v>
      </c>
      <c r="K14" s="18" t="s">
        <v>18</v>
      </c>
    </row>
    <row r="15" spans="1:11" ht="15" x14ac:dyDescent="0.25">
      <c r="A15" s="23">
        <v>3</v>
      </c>
      <c r="B15" s="19" t="s">
        <v>753</v>
      </c>
      <c r="C15" s="18" t="s">
        <v>24</v>
      </c>
      <c r="D15" s="18" t="s">
        <v>287</v>
      </c>
      <c r="E15" s="21">
        <v>90</v>
      </c>
      <c r="F15" s="21">
        <v>90</v>
      </c>
      <c r="G15" s="21">
        <v>90</v>
      </c>
      <c r="H15" s="21">
        <v>90</v>
      </c>
      <c r="I15" s="18" t="s">
        <v>18</v>
      </c>
      <c r="J15" s="21">
        <v>90</v>
      </c>
      <c r="K15" s="18" t="s">
        <v>18</v>
      </c>
    </row>
    <row r="16" spans="1:11" ht="15" x14ac:dyDescent="0.25">
      <c r="A16" s="23">
        <v>4</v>
      </c>
      <c r="B16" s="19" t="s">
        <v>754</v>
      </c>
      <c r="C16" s="18" t="s">
        <v>25</v>
      </c>
      <c r="D16" s="19" t="s">
        <v>288</v>
      </c>
      <c r="E16" s="21">
        <v>90</v>
      </c>
      <c r="F16" s="21">
        <v>90</v>
      </c>
      <c r="G16" s="21">
        <v>90</v>
      </c>
      <c r="H16" s="21">
        <v>90</v>
      </c>
      <c r="I16" s="18" t="s">
        <v>18</v>
      </c>
      <c r="J16" s="21">
        <v>90</v>
      </c>
      <c r="K16" s="18" t="s">
        <v>18</v>
      </c>
    </row>
    <row r="17" spans="1:11" ht="15" x14ac:dyDescent="0.25">
      <c r="A17" s="23">
        <v>5</v>
      </c>
      <c r="B17" s="19" t="s">
        <v>755</v>
      </c>
      <c r="C17" s="18" t="s">
        <v>26</v>
      </c>
      <c r="D17" s="18" t="s">
        <v>289</v>
      </c>
      <c r="E17" s="21">
        <v>90</v>
      </c>
      <c r="F17" s="21">
        <v>90</v>
      </c>
      <c r="G17" s="21">
        <v>90</v>
      </c>
      <c r="H17" s="21">
        <v>90</v>
      </c>
      <c r="I17" s="18" t="s">
        <v>18</v>
      </c>
      <c r="J17" s="21">
        <v>90</v>
      </c>
      <c r="K17" s="18" t="s">
        <v>18</v>
      </c>
    </row>
    <row r="18" spans="1:11" ht="15" x14ac:dyDescent="0.25">
      <c r="A18" s="23">
        <v>6</v>
      </c>
      <c r="B18" s="19" t="s">
        <v>756</v>
      </c>
      <c r="C18" s="18" t="s">
        <v>27</v>
      </c>
      <c r="D18" s="18" t="s">
        <v>290</v>
      </c>
      <c r="E18" s="21">
        <v>90</v>
      </c>
      <c r="F18" s="21">
        <v>90</v>
      </c>
      <c r="G18" s="21">
        <v>90</v>
      </c>
      <c r="H18" s="21">
        <v>90</v>
      </c>
      <c r="I18" s="18" t="s">
        <v>18</v>
      </c>
      <c r="J18" s="21">
        <v>90</v>
      </c>
      <c r="K18" s="18" t="s">
        <v>18</v>
      </c>
    </row>
    <row r="19" spans="1:11" ht="15" x14ac:dyDescent="0.25">
      <c r="A19" s="23">
        <v>7</v>
      </c>
      <c r="B19" s="19" t="s">
        <v>757</v>
      </c>
      <c r="C19" s="18" t="s">
        <v>28</v>
      </c>
      <c r="D19" s="18" t="s">
        <v>291</v>
      </c>
      <c r="E19" s="21">
        <v>90</v>
      </c>
      <c r="F19" s="21">
        <v>90</v>
      </c>
      <c r="G19" s="21">
        <v>90</v>
      </c>
      <c r="H19" s="21">
        <v>90</v>
      </c>
      <c r="I19" s="18" t="s">
        <v>18</v>
      </c>
      <c r="J19" s="21">
        <v>90</v>
      </c>
      <c r="K19" s="18" t="s">
        <v>18</v>
      </c>
    </row>
    <row r="20" spans="1:11" ht="15" x14ac:dyDescent="0.25">
      <c r="A20" s="23">
        <v>8</v>
      </c>
      <c r="B20" s="19" t="s">
        <v>758</v>
      </c>
      <c r="C20" s="18" t="s">
        <v>29</v>
      </c>
      <c r="D20" s="18" t="s">
        <v>292</v>
      </c>
      <c r="E20" s="21">
        <v>80</v>
      </c>
      <c r="F20" s="21">
        <v>80</v>
      </c>
      <c r="G20" s="21">
        <v>80</v>
      </c>
      <c r="H20" s="21">
        <v>80</v>
      </c>
      <c r="I20" s="18" t="s">
        <v>16</v>
      </c>
      <c r="J20" s="21">
        <v>80</v>
      </c>
      <c r="K20" s="18" t="s">
        <v>16</v>
      </c>
    </row>
    <row r="21" spans="1:11" ht="15" x14ac:dyDescent="0.25">
      <c r="A21" s="23">
        <v>9</v>
      </c>
      <c r="B21" s="19" t="s">
        <v>759</v>
      </c>
      <c r="C21" s="18" t="s">
        <v>30</v>
      </c>
      <c r="D21" s="18" t="s">
        <v>293</v>
      </c>
      <c r="E21" s="21">
        <v>70</v>
      </c>
      <c r="F21" s="21">
        <v>78</v>
      </c>
      <c r="G21" s="21">
        <v>78</v>
      </c>
      <c r="H21" s="21">
        <v>78</v>
      </c>
      <c r="I21" s="18" t="s">
        <v>31</v>
      </c>
      <c r="J21" s="21">
        <v>78</v>
      </c>
      <c r="K21" s="18" t="s">
        <v>31</v>
      </c>
    </row>
    <row r="22" spans="1:11" ht="15" x14ac:dyDescent="0.25">
      <c r="A22" s="23">
        <v>10</v>
      </c>
      <c r="B22" s="19" t="s">
        <v>760</v>
      </c>
      <c r="C22" s="18" t="s">
        <v>32</v>
      </c>
      <c r="D22" s="18" t="s">
        <v>294</v>
      </c>
      <c r="E22" s="21">
        <v>70</v>
      </c>
      <c r="F22" s="21">
        <v>80</v>
      </c>
      <c r="G22" s="21">
        <v>80</v>
      </c>
      <c r="H22" s="21">
        <v>80</v>
      </c>
      <c r="I22" s="18" t="s">
        <v>16</v>
      </c>
      <c r="J22" s="21">
        <v>80</v>
      </c>
      <c r="K22" s="18" t="s">
        <v>16</v>
      </c>
    </row>
    <row r="23" spans="1:11" ht="15" x14ac:dyDescent="0.25">
      <c r="A23" s="23">
        <v>11</v>
      </c>
      <c r="B23" s="19" t="s">
        <v>761</v>
      </c>
      <c r="C23" s="18" t="s">
        <v>33</v>
      </c>
      <c r="D23" s="19" t="s">
        <v>295</v>
      </c>
      <c r="E23" s="21">
        <v>80</v>
      </c>
      <c r="F23" s="21">
        <v>80</v>
      </c>
      <c r="G23" s="21">
        <v>80</v>
      </c>
      <c r="H23" s="21">
        <v>80</v>
      </c>
      <c r="I23" s="18" t="s">
        <v>16</v>
      </c>
      <c r="J23" s="21">
        <v>80</v>
      </c>
      <c r="K23" s="18" t="s">
        <v>16</v>
      </c>
    </row>
    <row r="24" spans="1:11" ht="15" x14ac:dyDescent="0.25">
      <c r="A24" s="23">
        <v>12</v>
      </c>
      <c r="B24" s="19" t="s">
        <v>762</v>
      </c>
      <c r="C24" s="18" t="s">
        <v>34</v>
      </c>
      <c r="D24" s="18" t="s">
        <v>296</v>
      </c>
      <c r="E24" s="21">
        <v>90</v>
      </c>
      <c r="F24" s="21">
        <v>90</v>
      </c>
      <c r="G24" s="21">
        <v>90</v>
      </c>
      <c r="H24" s="21">
        <v>90</v>
      </c>
      <c r="I24" s="18" t="s">
        <v>18</v>
      </c>
      <c r="J24" s="21">
        <v>90</v>
      </c>
      <c r="K24" s="18" t="s">
        <v>18</v>
      </c>
    </row>
    <row r="25" spans="1:11" ht="15" x14ac:dyDescent="0.25">
      <c r="A25" s="23">
        <v>13</v>
      </c>
      <c r="B25" s="19" t="s">
        <v>763</v>
      </c>
      <c r="C25" s="18" t="s">
        <v>35</v>
      </c>
      <c r="D25" s="19" t="s">
        <v>297</v>
      </c>
      <c r="E25" s="21">
        <v>80</v>
      </c>
      <c r="F25" s="21">
        <v>80</v>
      </c>
      <c r="G25" s="21">
        <v>80</v>
      </c>
      <c r="H25" s="21">
        <v>80</v>
      </c>
      <c r="I25" s="18" t="s">
        <v>16</v>
      </c>
      <c r="J25" s="21">
        <v>80</v>
      </c>
      <c r="K25" s="18" t="s">
        <v>16</v>
      </c>
    </row>
    <row r="26" spans="1:11" ht="15" x14ac:dyDescent="0.25">
      <c r="A26" s="23">
        <v>14</v>
      </c>
      <c r="B26" s="19" t="s">
        <v>764</v>
      </c>
      <c r="C26" s="18" t="s">
        <v>36</v>
      </c>
      <c r="D26" s="19" t="s">
        <v>298</v>
      </c>
      <c r="E26" s="21"/>
      <c r="F26" s="21"/>
      <c r="G26" s="21"/>
      <c r="H26" s="21"/>
      <c r="I26" s="18" t="s">
        <v>20</v>
      </c>
      <c r="J26" s="21"/>
      <c r="K26" s="18" t="s">
        <v>20</v>
      </c>
    </row>
    <row r="27" spans="1:11" ht="15" x14ac:dyDescent="0.25">
      <c r="A27" s="23">
        <v>15</v>
      </c>
      <c r="B27" s="19" t="s">
        <v>765</v>
      </c>
      <c r="C27" s="18" t="s">
        <v>37</v>
      </c>
      <c r="D27" s="19" t="s">
        <v>299</v>
      </c>
      <c r="E27" s="21">
        <v>90</v>
      </c>
      <c r="F27" s="21">
        <v>90</v>
      </c>
      <c r="G27" s="21">
        <v>90</v>
      </c>
      <c r="H27" s="21">
        <v>90</v>
      </c>
      <c r="I27" s="18" t="s">
        <v>18</v>
      </c>
      <c r="J27" s="21">
        <v>90</v>
      </c>
      <c r="K27" s="18" t="s">
        <v>18</v>
      </c>
    </row>
    <row r="28" spans="1:11" ht="15" x14ac:dyDescent="0.25">
      <c r="A28" s="23">
        <v>16</v>
      </c>
      <c r="B28" s="19" t="s">
        <v>766</v>
      </c>
      <c r="C28" s="18" t="s">
        <v>38</v>
      </c>
      <c r="D28" s="19" t="s">
        <v>300</v>
      </c>
      <c r="E28" s="21">
        <v>80</v>
      </c>
      <c r="F28" s="21">
        <v>90</v>
      </c>
      <c r="G28" s="21">
        <v>90</v>
      </c>
      <c r="H28" s="21">
        <v>90</v>
      </c>
      <c r="I28" s="18" t="s">
        <v>18</v>
      </c>
      <c r="J28" s="21">
        <v>90</v>
      </c>
      <c r="K28" s="18" t="s">
        <v>18</v>
      </c>
    </row>
    <row r="29" spans="1:11" ht="15" x14ac:dyDescent="0.25">
      <c r="A29" s="23">
        <v>17</v>
      </c>
      <c r="B29" s="19" t="s">
        <v>767</v>
      </c>
      <c r="C29" s="18" t="s">
        <v>39</v>
      </c>
      <c r="D29" s="19" t="s">
        <v>301</v>
      </c>
      <c r="E29" s="21">
        <v>82</v>
      </c>
      <c r="F29" s="21">
        <v>82</v>
      </c>
      <c r="G29" s="21">
        <v>82</v>
      </c>
      <c r="H29" s="21">
        <v>82</v>
      </c>
      <c r="I29" s="18" t="s">
        <v>16</v>
      </c>
      <c r="J29" s="21">
        <v>82</v>
      </c>
      <c r="K29" s="18" t="s">
        <v>16</v>
      </c>
    </row>
    <row r="30" spans="1:11" ht="15" x14ac:dyDescent="0.25">
      <c r="A30" s="23">
        <v>18</v>
      </c>
      <c r="B30" s="19" t="s">
        <v>768</v>
      </c>
      <c r="C30" s="18" t="s">
        <v>40</v>
      </c>
      <c r="D30" s="18" t="s">
        <v>302</v>
      </c>
      <c r="E30" s="21">
        <v>90</v>
      </c>
      <c r="F30" s="21">
        <v>90</v>
      </c>
      <c r="G30" s="21">
        <v>90</v>
      </c>
      <c r="H30" s="21">
        <v>90</v>
      </c>
      <c r="I30" s="18" t="s">
        <v>18</v>
      </c>
      <c r="J30" s="21">
        <v>90</v>
      </c>
      <c r="K30" s="18" t="s">
        <v>18</v>
      </c>
    </row>
    <row r="31" spans="1:11" ht="15" x14ac:dyDescent="0.25">
      <c r="A31" s="23">
        <v>19</v>
      </c>
      <c r="B31" s="19" t="s">
        <v>769</v>
      </c>
      <c r="C31" s="18" t="s">
        <v>41</v>
      </c>
      <c r="D31" s="19" t="s">
        <v>303</v>
      </c>
      <c r="E31" s="21">
        <v>80</v>
      </c>
      <c r="F31" s="21">
        <v>80</v>
      </c>
      <c r="G31" s="21">
        <v>80</v>
      </c>
      <c r="H31" s="21">
        <v>80</v>
      </c>
      <c r="I31" s="18" t="s">
        <v>16</v>
      </c>
      <c r="J31" s="21">
        <v>80</v>
      </c>
      <c r="K31" s="18" t="s">
        <v>16</v>
      </c>
    </row>
    <row r="32" spans="1:11" ht="15" x14ac:dyDescent="0.25">
      <c r="A32" s="23">
        <v>20</v>
      </c>
      <c r="B32" s="19" t="s">
        <v>770</v>
      </c>
      <c r="C32" s="18" t="s">
        <v>42</v>
      </c>
      <c r="D32" s="18" t="s">
        <v>304</v>
      </c>
      <c r="E32" s="21">
        <v>90</v>
      </c>
      <c r="F32" s="21">
        <v>90</v>
      </c>
      <c r="G32" s="21">
        <v>90</v>
      </c>
      <c r="H32" s="21">
        <v>90</v>
      </c>
      <c r="I32" s="18" t="s">
        <v>18</v>
      </c>
      <c r="J32" s="21">
        <v>90</v>
      </c>
      <c r="K32" s="18" t="s">
        <v>18</v>
      </c>
    </row>
    <row r="33" spans="1:11" ht="15" x14ac:dyDescent="0.25">
      <c r="A33" s="23">
        <v>21</v>
      </c>
      <c r="B33" s="19" t="s">
        <v>771</v>
      </c>
      <c r="C33" s="18" t="s">
        <v>43</v>
      </c>
      <c r="D33" s="18" t="s">
        <v>306</v>
      </c>
      <c r="E33" s="21">
        <v>90</v>
      </c>
      <c r="F33" s="21">
        <v>90</v>
      </c>
      <c r="G33" s="21">
        <v>90</v>
      </c>
      <c r="H33" s="21">
        <v>90</v>
      </c>
      <c r="I33" s="18" t="s">
        <v>18</v>
      </c>
      <c r="J33" s="21">
        <v>90</v>
      </c>
      <c r="K33" s="18" t="s">
        <v>18</v>
      </c>
    </row>
    <row r="34" spans="1:11" ht="15" x14ac:dyDescent="0.25">
      <c r="A34" s="23">
        <v>22</v>
      </c>
      <c r="B34" s="19" t="s">
        <v>772</v>
      </c>
      <c r="C34" s="18" t="s">
        <v>44</v>
      </c>
      <c r="D34" s="19" t="s">
        <v>307</v>
      </c>
      <c r="E34" s="21">
        <v>90</v>
      </c>
      <c r="F34" s="21">
        <v>90</v>
      </c>
      <c r="G34" s="21">
        <v>90</v>
      </c>
      <c r="H34" s="21">
        <v>90</v>
      </c>
      <c r="I34" s="18" t="s">
        <v>18</v>
      </c>
      <c r="J34" s="21">
        <v>90</v>
      </c>
      <c r="K34" s="18" t="s">
        <v>18</v>
      </c>
    </row>
    <row r="35" spans="1:11" ht="15" x14ac:dyDescent="0.25">
      <c r="A35" s="23">
        <v>23</v>
      </c>
      <c r="B35" s="19" t="s">
        <v>773</v>
      </c>
      <c r="C35" s="18" t="s">
        <v>45</v>
      </c>
      <c r="D35" s="18" t="s">
        <v>308</v>
      </c>
      <c r="E35" s="21">
        <v>70</v>
      </c>
      <c r="F35" s="21">
        <v>80</v>
      </c>
      <c r="G35" s="21">
        <v>80</v>
      </c>
      <c r="H35" s="21">
        <v>80</v>
      </c>
      <c r="I35" s="18" t="s">
        <v>16</v>
      </c>
      <c r="J35" s="21">
        <v>80</v>
      </c>
      <c r="K35" s="18" t="s">
        <v>16</v>
      </c>
    </row>
    <row r="36" spans="1:11" ht="15" x14ac:dyDescent="0.25">
      <c r="A36" s="23">
        <v>24</v>
      </c>
      <c r="B36" s="19" t="s">
        <v>774</v>
      </c>
      <c r="C36" s="18" t="s">
        <v>46</v>
      </c>
      <c r="D36" s="18" t="s">
        <v>309</v>
      </c>
      <c r="E36" s="21">
        <v>80</v>
      </c>
      <c r="F36" s="21">
        <v>90</v>
      </c>
      <c r="G36" s="21">
        <v>90</v>
      </c>
      <c r="H36" s="21">
        <v>90</v>
      </c>
      <c r="I36" s="18" t="s">
        <v>18</v>
      </c>
      <c r="J36" s="21">
        <v>90</v>
      </c>
      <c r="K36" s="18" t="s">
        <v>18</v>
      </c>
    </row>
    <row r="37" spans="1:11" ht="15" x14ac:dyDescent="0.25">
      <c r="A37" s="23">
        <v>25</v>
      </c>
      <c r="B37" s="19" t="s">
        <v>775</v>
      </c>
      <c r="C37" s="18" t="s">
        <v>47</v>
      </c>
      <c r="D37" s="18" t="s">
        <v>310</v>
      </c>
      <c r="E37" s="21">
        <v>90</v>
      </c>
      <c r="F37" s="21">
        <v>90</v>
      </c>
      <c r="G37" s="21">
        <v>90</v>
      </c>
      <c r="H37" s="21">
        <v>90</v>
      </c>
      <c r="I37" s="18" t="s">
        <v>18</v>
      </c>
      <c r="J37" s="21">
        <v>90</v>
      </c>
      <c r="K37" s="18" t="s">
        <v>18</v>
      </c>
    </row>
    <row r="38" spans="1:11" ht="15" x14ac:dyDescent="0.25">
      <c r="A38" s="23">
        <v>26</v>
      </c>
      <c r="B38" s="19" t="s">
        <v>776</v>
      </c>
      <c r="C38" s="18" t="s">
        <v>48</v>
      </c>
      <c r="D38" s="18" t="s">
        <v>311</v>
      </c>
      <c r="E38" s="21">
        <v>80</v>
      </c>
      <c r="F38" s="21">
        <v>80</v>
      </c>
      <c r="G38" s="21">
        <v>80</v>
      </c>
      <c r="H38" s="21">
        <v>80</v>
      </c>
      <c r="I38" s="18" t="s">
        <v>16</v>
      </c>
      <c r="J38" s="21">
        <v>80</v>
      </c>
      <c r="K38" s="18" t="s">
        <v>16</v>
      </c>
    </row>
    <row r="39" spans="1:11" ht="15" x14ac:dyDescent="0.25">
      <c r="A39" s="23">
        <v>27</v>
      </c>
      <c r="B39" s="19" t="s">
        <v>777</v>
      </c>
      <c r="C39" s="18" t="s">
        <v>49</v>
      </c>
      <c r="D39" s="18" t="s">
        <v>312</v>
      </c>
      <c r="E39" s="21">
        <v>90</v>
      </c>
      <c r="F39" s="21">
        <v>90</v>
      </c>
      <c r="G39" s="21">
        <v>90</v>
      </c>
      <c r="H39" s="21">
        <v>90</v>
      </c>
      <c r="I39" s="18" t="s">
        <v>18</v>
      </c>
      <c r="J39" s="21">
        <v>90</v>
      </c>
      <c r="K39" s="18" t="s">
        <v>18</v>
      </c>
    </row>
    <row r="40" spans="1:11" ht="15" x14ac:dyDescent="0.25">
      <c r="A40" s="23">
        <v>28</v>
      </c>
      <c r="B40" s="19" t="s">
        <v>778</v>
      </c>
      <c r="C40" s="18" t="s">
        <v>50</v>
      </c>
      <c r="D40" s="18" t="s">
        <v>313</v>
      </c>
      <c r="E40" s="21">
        <v>90</v>
      </c>
      <c r="F40" s="21">
        <v>90</v>
      </c>
      <c r="G40" s="21">
        <v>90</v>
      </c>
      <c r="H40" s="21">
        <v>90</v>
      </c>
      <c r="I40" s="18" t="s">
        <v>18</v>
      </c>
      <c r="J40" s="21">
        <v>90</v>
      </c>
      <c r="K40" s="18" t="s">
        <v>18</v>
      </c>
    </row>
    <row r="41" spans="1:11" ht="15" x14ac:dyDescent="0.25">
      <c r="A41" s="23">
        <v>29</v>
      </c>
      <c r="B41" s="19" t="s">
        <v>779</v>
      </c>
      <c r="C41" s="18" t="s">
        <v>51</v>
      </c>
      <c r="D41" s="18" t="s">
        <v>314</v>
      </c>
      <c r="E41" s="21">
        <v>90</v>
      </c>
      <c r="F41" s="21">
        <v>90</v>
      </c>
      <c r="G41" s="21">
        <v>90</v>
      </c>
      <c r="H41" s="21">
        <v>90</v>
      </c>
      <c r="I41" s="18" t="s">
        <v>18</v>
      </c>
      <c r="J41" s="21">
        <v>90</v>
      </c>
      <c r="K41" s="18" t="s">
        <v>18</v>
      </c>
    </row>
    <row r="42" spans="1:11" ht="15" x14ac:dyDescent="0.25">
      <c r="A42" s="23">
        <v>30</v>
      </c>
      <c r="B42" s="19" t="s">
        <v>780</v>
      </c>
      <c r="C42" s="18" t="s">
        <v>52</v>
      </c>
      <c r="D42" s="19" t="s">
        <v>305</v>
      </c>
      <c r="E42" s="21">
        <v>80</v>
      </c>
      <c r="F42" s="21">
        <v>90</v>
      </c>
      <c r="G42" s="21">
        <v>90</v>
      </c>
      <c r="H42" s="21">
        <v>90</v>
      </c>
      <c r="I42" s="18" t="s">
        <v>18</v>
      </c>
      <c r="J42" s="21">
        <v>90</v>
      </c>
      <c r="K42" s="18" t="s">
        <v>18</v>
      </c>
    </row>
    <row r="43" spans="1:11" ht="15" x14ac:dyDescent="0.25">
      <c r="A43" s="23">
        <v>31</v>
      </c>
      <c r="B43" s="19" t="s">
        <v>781</v>
      </c>
      <c r="C43" s="18" t="s">
        <v>53</v>
      </c>
      <c r="D43" s="18" t="s">
        <v>315</v>
      </c>
      <c r="E43" s="21">
        <v>90</v>
      </c>
      <c r="F43" s="21">
        <v>90</v>
      </c>
      <c r="G43" s="21">
        <v>90</v>
      </c>
      <c r="H43" s="21">
        <v>90</v>
      </c>
      <c r="I43" s="18" t="s">
        <v>18</v>
      </c>
      <c r="J43" s="21">
        <v>90</v>
      </c>
      <c r="K43" s="18" t="s">
        <v>18</v>
      </c>
    </row>
    <row r="44" spans="1:11" ht="15" x14ac:dyDescent="0.25">
      <c r="A44" s="23">
        <v>32</v>
      </c>
      <c r="B44" s="19" t="s">
        <v>782</v>
      </c>
      <c r="C44" s="18" t="s">
        <v>54</v>
      </c>
      <c r="D44" s="18" t="s">
        <v>316</v>
      </c>
      <c r="E44" s="21">
        <v>70</v>
      </c>
      <c r="F44" s="21">
        <v>80</v>
      </c>
      <c r="G44" s="21">
        <v>80</v>
      </c>
      <c r="H44" s="21">
        <v>80</v>
      </c>
      <c r="I44" s="18" t="s">
        <v>16</v>
      </c>
      <c r="J44" s="21">
        <v>80</v>
      </c>
      <c r="K44" s="18" t="s">
        <v>16</v>
      </c>
    </row>
    <row r="45" spans="1:11" ht="15" x14ac:dyDescent="0.25">
      <c r="A45" s="23">
        <v>33</v>
      </c>
      <c r="B45" s="19" t="s">
        <v>783</v>
      </c>
      <c r="C45" s="18" t="s">
        <v>55</v>
      </c>
      <c r="D45" s="18" t="s">
        <v>317</v>
      </c>
      <c r="E45" s="21">
        <v>90</v>
      </c>
      <c r="F45" s="21">
        <v>80</v>
      </c>
      <c r="G45" s="21">
        <v>80</v>
      </c>
      <c r="H45" s="21">
        <v>80</v>
      </c>
      <c r="I45" s="18" t="s">
        <v>16</v>
      </c>
      <c r="J45" s="21">
        <v>80</v>
      </c>
      <c r="K45" s="18" t="s">
        <v>16</v>
      </c>
    </row>
    <row r="46" spans="1:11" ht="15" x14ac:dyDescent="0.25">
      <c r="A46" s="23">
        <v>34</v>
      </c>
      <c r="B46" s="19" t="s">
        <v>784</v>
      </c>
      <c r="C46" s="18" t="s">
        <v>56</v>
      </c>
      <c r="D46" s="18" t="s">
        <v>318</v>
      </c>
      <c r="E46" s="21"/>
      <c r="F46" s="21"/>
      <c r="G46" s="21"/>
      <c r="H46" s="21"/>
      <c r="I46" s="18" t="s">
        <v>20</v>
      </c>
      <c r="J46" s="21"/>
      <c r="K46" s="18" t="s">
        <v>20</v>
      </c>
    </row>
    <row r="47" spans="1:11" ht="15" x14ac:dyDescent="0.25">
      <c r="A47" s="23">
        <v>35</v>
      </c>
      <c r="B47" s="19" t="s">
        <v>785</v>
      </c>
      <c r="C47" s="18" t="s">
        <v>57</v>
      </c>
      <c r="D47" s="18" t="s">
        <v>319</v>
      </c>
      <c r="E47" s="21">
        <v>90</v>
      </c>
      <c r="F47" s="21">
        <v>90</v>
      </c>
      <c r="G47" s="21">
        <v>90</v>
      </c>
      <c r="H47" s="21">
        <v>90</v>
      </c>
      <c r="I47" s="18" t="s">
        <v>18</v>
      </c>
      <c r="J47" s="21">
        <v>90</v>
      </c>
      <c r="K47" s="18" t="s">
        <v>18</v>
      </c>
    </row>
    <row r="48" spans="1:11" ht="15" x14ac:dyDescent="0.25">
      <c r="A48" s="23">
        <v>36</v>
      </c>
      <c r="B48" s="19" t="s">
        <v>786</v>
      </c>
      <c r="C48" s="18" t="s">
        <v>58</v>
      </c>
      <c r="D48" s="18" t="s">
        <v>320</v>
      </c>
      <c r="E48" s="21">
        <v>90</v>
      </c>
      <c r="F48" s="21">
        <v>90</v>
      </c>
      <c r="G48" s="21">
        <v>90</v>
      </c>
      <c r="H48" s="21">
        <v>90</v>
      </c>
      <c r="I48" s="18" t="s">
        <v>18</v>
      </c>
      <c r="J48" s="21">
        <v>90</v>
      </c>
      <c r="K48" s="18" t="s">
        <v>18</v>
      </c>
    </row>
    <row r="49" spans="1:11" ht="15" x14ac:dyDescent="0.25">
      <c r="A49" s="23">
        <v>37</v>
      </c>
      <c r="B49" s="19" t="s">
        <v>787</v>
      </c>
      <c r="C49" s="18" t="s">
        <v>59</v>
      </c>
      <c r="D49" s="18" t="s">
        <v>308</v>
      </c>
      <c r="E49" s="21">
        <v>80</v>
      </c>
      <c r="F49" s="21">
        <v>80</v>
      </c>
      <c r="G49" s="21">
        <v>80</v>
      </c>
      <c r="H49" s="21">
        <v>80</v>
      </c>
      <c r="I49" s="18" t="s">
        <v>16</v>
      </c>
      <c r="J49" s="21">
        <v>80</v>
      </c>
      <c r="K49" s="18" t="s">
        <v>16</v>
      </c>
    </row>
    <row r="50" spans="1:11" ht="15" x14ac:dyDescent="0.25">
      <c r="A50" s="23">
        <v>38</v>
      </c>
      <c r="B50" s="19" t="s">
        <v>788</v>
      </c>
      <c r="C50" s="18" t="s">
        <v>60</v>
      </c>
      <c r="D50" s="19" t="s">
        <v>321</v>
      </c>
      <c r="E50" s="21"/>
      <c r="F50" s="21"/>
      <c r="G50" s="21"/>
      <c r="H50" s="21"/>
      <c r="I50" s="18" t="s">
        <v>20</v>
      </c>
      <c r="J50" s="21"/>
      <c r="K50" s="18" t="s">
        <v>20</v>
      </c>
    </row>
    <row r="51" spans="1:11" ht="15" x14ac:dyDescent="0.25">
      <c r="A51" s="23">
        <v>39</v>
      </c>
      <c r="B51" s="19" t="s">
        <v>789</v>
      </c>
      <c r="C51" s="18" t="s">
        <v>61</v>
      </c>
      <c r="D51" s="18" t="s">
        <v>322</v>
      </c>
      <c r="E51" s="21">
        <v>92</v>
      </c>
      <c r="F51" s="21">
        <v>92</v>
      </c>
      <c r="G51" s="21">
        <v>92</v>
      </c>
      <c r="H51" s="21">
        <v>92</v>
      </c>
      <c r="I51" s="18" t="s">
        <v>18</v>
      </c>
      <c r="J51" s="21">
        <v>92</v>
      </c>
      <c r="K51" s="18" t="s">
        <v>18</v>
      </c>
    </row>
    <row r="52" spans="1:11" ht="15" x14ac:dyDescent="0.25">
      <c r="A52" s="23">
        <v>40</v>
      </c>
      <c r="B52" s="19" t="s">
        <v>790</v>
      </c>
      <c r="C52" s="18" t="s">
        <v>62</v>
      </c>
      <c r="D52" s="19" t="s">
        <v>323</v>
      </c>
      <c r="E52" s="21">
        <v>70</v>
      </c>
      <c r="F52" s="21">
        <v>80</v>
      </c>
      <c r="G52" s="21">
        <v>80</v>
      </c>
      <c r="H52" s="21">
        <v>80</v>
      </c>
      <c r="I52" s="18" t="s">
        <v>16</v>
      </c>
      <c r="J52" s="21">
        <v>80</v>
      </c>
      <c r="K52" s="18" t="s">
        <v>16</v>
      </c>
    </row>
    <row r="53" spans="1:11" ht="15" x14ac:dyDescent="0.25">
      <c r="A53" s="23">
        <v>41</v>
      </c>
      <c r="B53" s="19" t="s">
        <v>791</v>
      </c>
      <c r="C53" s="18" t="s">
        <v>63</v>
      </c>
      <c r="D53" s="18" t="s">
        <v>324</v>
      </c>
      <c r="E53" s="21">
        <v>90</v>
      </c>
      <c r="F53" s="21">
        <v>90</v>
      </c>
      <c r="G53" s="21">
        <v>90</v>
      </c>
      <c r="H53" s="21">
        <v>90</v>
      </c>
      <c r="I53" s="18" t="s">
        <v>18</v>
      </c>
      <c r="J53" s="21">
        <v>90</v>
      </c>
      <c r="K53" s="18" t="s">
        <v>18</v>
      </c>
    </row>
    <row r="54" spans="1:11" ht="15" x14ac:dyDescent="0.25">
      <c r="A54" s="23">
        <v>42</v>
      </c>
      <c r="B54" s="19" t="s">
        <v>792</v>
      </c>
      <c r="C54" s="18" t="s">
        <v>64</v>
      </c>
      <c r="D54" s="19" t="s">
        <v>325</v>
      </c>
      <c r="E54" s="21">
        <v>90</v>
      </c>
      <c r="F54" s="21">
        <v>90</v>
      </c>
      <c r="G54" s="21">
        <v>90</v>
      </c>
      <c r="H54" s="21">
        <v>90</v>
      </c>
      <c r="I54" s="18" t="s">
        <v>18</v>
      </c>
      <c r="J54" s="21">
        <v>90</v>
      </c>
      <c r="K54" s="18" t="s">
        <v>18</v>
      </c>
    </row>
    <row r="55" spans="1:11" ht="15" x14ac:dyDescent="0.25">
      <c r="A55" s="23">
        <v>43</v>
      </c>
      <c r="B55" s="19" t="s">
        <v>793</v>
      </c>
      <c r="C55" s="18" t="s">
        <v>65</v>
      </c>
      <c r="D55" s="19" t="s">
        <v>326</v>
      </c>
      <c r="E55" s="21">
        <v>90</v>
      </c>
      <c r="F55" s="21">
        <v>90</v>
      </c>
      <c r="G55" s="21">
        <v>90</v>
      </c>
      <c r="H55" s="21">
        <v>90</v>
      </c>
      <c r="I55" s="18" t="s">
        <v>18</v>
      </c>
      <c r="J55" s="21">
        <v>90</v>
      </c>
      <c r="K55" s="18" t="s">
        <v>18</v>
      </c>
    </row>
    <row r="56" spans="1:11" ht="15" x14ac:dyDescent="0.25">
      <c r="A56" s="23">
        <v>44</v>
      </c>
      <c r="B56" s="19" t="s">
        <v>794</v>
      </c>
      <c r="C56" s="18" t="s">
        <v>66</v>
      </c>
      <c r="D56" s="19" t="s">
        <v>288</v>
      </c>
      <c r="E56" s="21">
        <v>80</v>
      </c>
      <c r="F56" s="21">
        <v>80</v>
      </c>
      <c r="G56" s="21">
        <v>80</v>
      </c>
      <c r="H56" s="21">
        <v>80</v>
      </c>
      <c r="I56" s="18" t="s">
        <v>16</v>
      </c>
      <c r="J56" s="21">
        <v>80</v>
      </c>
      <c r="K56" s="18" t="s">
        <v>16</v>
      </c>
    </row>
    <row r="57" spans="1:11" ht="15" x14ac:dyDescent="0.25">
      <c r="A57" s="23">
        <v>45</v>
      </c>
      <c r="B57" s="19" t="s">
        <v>795</v>
      </c>
      <c r="C57" s="18" t="s">
        <v>67</v>
      </c>
      <c r="D57" s="19" t="s">
        <v>327</v>
      </c>
      <c r="E57" s="21">
        <v>80</v>
      </c>
      <c r="F57" s="21">
        <v>80</v>
      </c>
      <c r="G57" s="21">
        <v>80</v>
      </c>
      <c r="H57" s="21">
        <v>80</v>
      </c>
      <c r="I57" s="18" t="s">
        <v>16</v>
      </c>
      <c r="J57" s="21">
        <v>80</v>
      </c>
      <c r="K57" s="18" t="s">
        <v>16</v>
      </c>
    </row>
    <row r="58" spans="1:11" ht="15" x14ac:dyDescent="0.25">
      <c r="A58" s="23">
        <v>46</v>
      </c>
      <c r="B58" s="19" t="s">
        <v>796</v>
      </c>
      <c r="C58" s="18" t="s">
        <v>68</v>
      </c>
      <c r="D58" s="18" t="s">
        <v>289</v>
      </c>
      <c r="E58" s="21">
        <v>80</v>
      </c>
      <c r="F58" s="21">
        <v>80</v>
      </c>
      <c r="G58" s="21">
        <v>80</v>
      </c>
      <c r="H58" s="21">
        <v>80</v>
      </c>
      <c r="I58" s="18" t="s">
        <v>16</v>
      </c>
      <c r="J58" s="21">
        <v>80</v>
      </c>
      <c r="K58" s="18" t="s">
        <v>16</v>
      </c>
    </row>
    <row r="59" spans="1:11" ht="15" x14ac:dyDescent="0.25">
      <c r="A59" s="23">
        <v>47</v>
      </c>
      <c r="B59" s="19" t="s">
        <v>797</v>
      </c>
      <c r="C59" s="18" t="s">
        <v>69</v>
      </c>
      <c r="D59" s="18" t="s">
        <v>328</v>
      </c>
      <c r="E59" s="21">
        <v>82</v>
      </c>
      <c r="F59" s="21">
        <v>90</v>
      </c>
      <c r="G59" s="21">
        <v>90</v>
      </c>
      <c r="H59" s="21">
        <v>90</v>
      </c>
      <c r="I59" s="18" t="s">
        <v>18</v>
      </c>
      <c r="J59" s="21">
        <v>90</v>
      </c>
      <c r="K59" s="18" t="s">
        <v>18</v>
      </c>
    </row>
    <row r="60" spans="1:11" ht="15" x14ac:dyDescent="0.25">
      <c r="A60" s="23">
        <v>48</v>
      </c>
      <c r="B60" s="19" t="s">
        <v>798</v>
      </c>
      <c r="C60" s="18" t="s">
        <v>70</v>
      </c>
      <c r="D60" s="18" t="s">
        <v>329</v>
      </c>
      <c r="E60" s="21">
        <v>80</v>
      </c>
      <c r="F60" s="21">
        <v>80</v>
      </c>
      <c r="G60" s="21">
        <v>80</v>
      </c>
      <c r="H60" s="21">
        <v>80</v>
      </c>
      <c r="I60" s="18" t="s">
        <v>16</v>
      </c>
      <c r="J60" s="21">
        <v>80</v>
      </c>
      <c r="K60" s="18" t="s">
        <v>16</v>
      </c>
    </row>
    <row r="62" spans="1:11" ht="16.5" x14ac:dyDescent="0.2">
      <c r="A62" s="30" t="s">
        <v>746</v>
      </c>
      <c r="B62" s="30"/>
      <c r="C62" s="30"/>
    </row>
  </sheetData>
  <mergeCells count="16">
    <mergeCell ref="A62:C62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honeticPr fontId="19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C7948-38FC-4608-B157-9814197878B6}">
  <dimension ref="A1:K68"/>
  <sheetViews>
    <sheetView workbookViewId="0">
      <selection activeCell="A13" sqref="A13"/>
    </sheetView>
  </sheetViews>
  <sheetFormatPr defaultColWidth="16.75" defaultRowHeight="15" x14ac:dyDescent="0.25"/>
  <cols>
    <col min="1" max="1" width="4.75" style="12" bestFit="1" customWidth="1"/>
    <col min="2" max="2" width="8.875" style="3" bestFit="1" customWidth="1"/>
    <col min="3" max="3" width="18" style="3" customWidth="1"/>
    <col min="4" max="4" width="9.875" style="3" bestFit="1" customWidth="1"/>
    <col min="5" max="5" width="6.875" style="12" bestFit="1" customWidth="1"/>
    <col min="6" max="8" width="5.375" style="12" bestFit="1" customWidth="1"/>
    <col min="9" max="9" width="8.875" style="3" bestFit="1" customWidth="1"/>
    <col min="10" max="10" width="5.375" style="12" bestFit="1" customWidth="1"/>
    <col min="11" max="11" width="8.875" style="3" bestFit="1" customWidth="1"/>
    <col min="12" max="16384" width="16.75" style="3"/>
  </cols>
  <sheetData>
    <row r="1" spans="1:11" ht="16.5" x14ac:dyDescent="0.25">
      <c r="A1" s="40" t="s">
        <v>0</v>
      </c>
      <c r="B1" s="40"/>
      <c r="C1" s="40"/>
      <c r="D1" s="40"/>
      <c r="G1" s="41" t="s">
        <v>2</v>
      </c>
      <c r="H1" s="41"/>
      <c r="I1" s="41"/>
      <c r="J1" s="41"/>
      <c r="K1" s="41"/>
    </row>
    <row r="2" spans="1:11" ht="16.5" x14ac:dyDescent="0.25">
      <c r="A2" s="42" t="s">
        <v>1</v>
      </c>
      <c r="B2" s="42"/>
      <c r="C2" s="42"/>
      <c r="D2" s="42"/>
      <c r="G2" s="41" t="s">
        <v>3</v>
      </c>
      <c r="H2" s="41"/>
      <c r="I2" s="41"/>
      <c r="J2" s="41"/>
      <c r="K2" s="41"/>
    </row>
    <row r="3" spans="1:11" ht="16.5" x14ac:dyDescent="0.25">
      <c r="A3" s="22"/>
    </row>
    <row r="5" spans="1:11" ht="19.5" x14ac:dyDescent="0.25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19.5" x14ac:dyDescent="0.25">
      <c r="A6" s="39" t="s">
        <v>331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9.5" x14ac:dyDescent="0.25">
      <c r="A7" s="39" t="s">
        <v>21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10" spans="1:11" ht="15.75" x14ac:dyDescent="0.25">
      <c r="A10" s="44" t="s">
        <v>5</v>
      </c>
      <c r="B10" s="46" t="s">
        <v>6</v>
      </c>
      <c r="C10" s="46" t="s">
        <v>7</v>
      </c>
      <c r="D10" s="46" t="s">
        <v>8</v>
      </c>
      <c r="E10" s="13" t="s">
        <v>9</v>
      </c>
      <c r="F10" s="13" t="s">
        <v>9</v>
      </c>
      <c r="G10" s="13" t="s">
        <v>9</v>
      </c>
      <c r="H10" s="48" t="s">
        <v>13</v>
      </c>
      <c r="I10" s="49"/>
      <c r="J10" s="48" t="s">
        <v>13</v>
      </c>
      <c r="K10" s="49"/>
    </row>
    <row r="11" spans="1:11" ht="33.75" customHeight="1" x14ac:dyDescent="0.25">
      <c r="A11" s="45"/>
      <c r="B11" s="47"/>
      <c r="C11" s="47"/>
      <c r="D11" s="47"/>
      <c r="E11" s="14" t="s">
        <v>10</v>
      </c>
      <c r="F11" s="14" t="s">
        <v>11</v>
      </c>
      <c r="G11" s="14" t="s">
        <v>12</v>
      </c>
      <c r="H11" s="50" t="s">
        <v>14</v>
      </c>
      <c r="I11" s="51"/>
      <c r="J11" s="50" t="s">
        <v>283</v>
      </c>
      <c r="K11" s="51"/>
    </row>
    <row r="12" spans="1:11" ht="15.75" x14ac:dyDescent="0.25">
      <c r="A12" s="45"/>
      <c r="B12" s="47"/>
      <c r="C12" s="47"/>
      <c r="D12" s="47"/>
      <c r="E12" s="24"/>
      <c r="F12" s="24"/>
      <c r="G12" s="24"/>
      <c r="H12" s="13" t="s">
        <v>9</v>
      </c>
      <c r="I12" s="13" t="s">
        <v>15</v>
      </c>
      <c r="J12" s="13" t="s">
        <v>9</v>
      </c>
      <c r="K12" s="13" t="s">
        <v>15</v>
      </c>
    </row>
    <row r="13" spans="1:11" x14ac:dyDescent="0.25">
      <c r="A13" s="23">
        <v>1</v>
      </c>
      <c r="B13" s="19" t="s">
        <v>799</v>
      </c>
      <c r="C13" s="18" t="s">
        <v>73</v>
      </c>
      <c r="D13" s="18" t="s">
        <v>332</v>
      </c>
      <c r="E13" s="21">
        <v>80</v>
      </c>
      <c r="F13" s="21">
        <v>80</v>
      </c>
      <c r="G13" s="21">
        <v>80</v>
      </c>
      <c r="H13" s="21">
        <v>80</v>
      </c>
      <c r="I13" s="18" t="s">
        <v>16</v>
      </c>
      <c r="J13" s="21">
        <v>80</v>
      </c>
      <c r="K13" s="18" t="s">
        <v>16</v>
      </c>
    </row>
    <row r="14" spans="1:11" x14ac:dyDescent="0.25">
      <c r="A14" s="23">
        <v>2</v>
      </c>
      <c r="B14" s="19" t="s">
        <v>800</v>
      </c>
      <c r="C14" s="18" t="s">
        <v>74</v>
      </c>
      <c r="D14" s="19" t="s">
        <v>334</v>
      </c>
      <c r="E14" s="21">
        <v>90</v>
      </c>
      <c r="F14" s="21">
        <v>90</v>
      </c>
      <c r="G14" s="21">
        <v>90</v>
      </c>
      <c r="H14" s="21">
        <v>90</v>
      </c>
      <c r="I14" s="18" t="s">
        <v>18</v>
      </c>
      <c r="J14" s="21">
        <v>90</v>
      </c>
      <c r="K14" s="18" t="s">
        <v>18</v>
      </c>
    </row>
    <row r="15" spans="1:11" x14ac:dyDescent="0.25">
      <c r="A15" s="23">
        <v>3</v>
      </c>
      <c r="B15" s="19" t="s">
        <v>801</v>
      </c>
      <c r="C15" s="18" t="s">
        <v>75</v>
      </c>
      <c r="D15" s="18" t="s">
        <v>335</v>
      </c>
      <c r="E15" s="21">
        <v>90</v>
      </c>
      <c r="F15" s="21">
        <v>90</v>
      </c>
      <c r="G15" s="21">
        <v>90</v>
      </c>
      <c r="H15" s="21">
        <v>90</v>
      </c>
      <c r="I15" s="18" t="s">
        <v>18</v>
      </c>
      <c r="J15" s="21">
        <v>90</v>
      </c>
      <c r="K15" s="18" t="s">
        <v>18</v>
      </c>
    </row>
    <row r="16" spans="1:11" x14ac:dyDescent="0.25">
      <c r="A16" s="23">
        <v>4</v>
      </c>
      <c r="B16" s="19" t="s">
        <v>802</v>
      </c>
      <c r="C16" s="18" t="s">
        <v>76</v>
      </c>
      <c r="D16" s="19" t="s">
        <v>336</v>
      </c>
      <c r="E16" s="21"/>
      <c r="F16" s="21"/>
      <c r="G16" s="21"/>
      <c r="H16" s="21"/>
      <c r="I16" s="18" t="s">
        <v>20</v>
      </c>
      <c r="J16" s="21"/>
      <c r="K16" s="18" t="s">
        <v>20</v>
      </c>
    </row>
    <row r="17" spans="1:11" x14ac:dyDescent="0.25">
      <c r="A17" s="23">
        <v>5</v>
      </c>
      <c r="B17" s="19" t="s">
        <v>803</v>
      </c>
      <c r="C17" s="18" t="s">
        <v>77</v>
      </c>
      <c r="D17" s="19" t="s">
        <v>337</v>
      </c>
      <c r="E17" s="21">
        <v>80</v>
      </c>
      <c r="F17" s="21">
        <v>70</v>
      </c>
      <c r="G17" s="21">
        <v>70</v>
      </c>
      <c r="H17" s="21">
        <v>70</v>
      </c>
      <c r="I17" s="18" t="s">
        <v>31</v>
      </c>
      <c r="J17" s="21">
        <v>70</v>
      </c>
      <c r="K17" s="18" t="s">
        <v>31</v>
      </c>
    </row>
    <row r="18" spans="1:11" x14ac:dyDescent="0.25">
      <c r="A18" s="23">
        <v>6</v>
      </c>
      <c r="B18" s="19" t="s">
        <v>804</v>
      </c>
      <c r="C18" s="18" t="s">
        <v>78</v>
      </c>
      <c r="D18" s="18" t="s">
        <v>338</v>
      </c>
      <c r="E18" s="21">
        <v>90</v>
      </c>
      <c r="F18" s="21">
        <v>90</v>
      </c>
      <c r="G18" s="21">
        <v>90</v>
      </c>
      <c r="H18" s="21">
        <v>90</v>
      </c>
      <c r="I18" s="18" t="s">
        <v>18</v>
      </c>
      <c r="J18" s="21">
        <v>90</v>
      </c>
      <c r="K18" s="18" t="s">
        <v>18</v>
      </c>
    </row>
    <row r="19" spans="1:11" x14ac:dyDescent="0.25">
      <c r="A19" s="23">
        <v>7</v>
      </c>
      <c r="B19" s="19" t="s">
        <v>805</v>
      </c>
      <c r="C19" s="18" t="s">
        <v>79</v>
      </c>
      <c r="D19" s="19" t="s">
        <v>339</v>
      </c>
      <c r="E19" s="21">
        <v>90</v>
      </c>
      <c r="F19" s="21">
        <v>90</v>
      </c>
      <c r="G19" s="21">
        <v>90</v>
      </c>
      <c r="H19" s="21">
        <v>90</v>
      </c>
      <c r="I19" s="18" t="s">
        <v>18</v>
      </c>
      <c r="J19" s="21">
        <v>90</v>
      </c>
      <c r="K19" s="18" t="s">
        <v>18</v>
      </c>
    </row>
    <row r="20" spans="1:11" x14ac:dyDescent="0.25">
      <c r="A20" s="23">
        <v>8</v>
      </c>
      <c r="B20" s="19" t="s">
        <v>806</v>
      </c>
      <c r="C20" s="18" t="s">
        <v>80</v>
      </c>
      <c r="D20" s="18" t="s">
        <v>340</v>
      </c>
      <c r="E20" s="21">
        <v>96</v>
      </c>
      <c r="F20" s="21">
        <v>96</v>
      </c>
      <c r="G20" s="21">
        <v>96</v>
      </c>
      <c r="H20" s="21">
        <v>96</v>
      </c>
      <c r="I20" s="18" t="s">
        <v>18</v>
      </c>
      <c r="J20" s="21">
        <v>96</v>
      </c>
      <c r="K20" s="18" t="s">
        <v>18</v>
      </c>
    </row>
    <row r="21" spans="1:11" x14ac:dyDescent="0.25">
      <c r="A21" s="23">
        <v>9</v>
      </c>
      <c r="B21" s="19" t="s">
        <v>807</v>
      </c>
      <c r="C21" s="18" t="s">
        <v>81</v>
      </c>
      <c r="D21" s="18" t="s">
        <v>341</v>
      </c>
      <c r="E21" s="21">
        <v>90</v>
      </c>
      <c r="F21" s="21">
        <v>90</v>
      </c>
      <c r="G21" s="21">
        <v>90</v>
      </c>
      <c r="H21" s="21">
        <v>90</v>
      </c>
      <c r="I21" s="18" t="s">
        <v>18</v>
      </c>
      <c r="J21" s="21">
        <v>90</v>
      </c>
      <c r="K21" s="18" t="s">
        <v>18</v>
      </c>
    </row>
    <row r="22" spans="1:11" x14ac:dyDescent="0.25">
      <c r="A22" s="23">
        <v>10</v>
      </c>
      <c r="B22" s="19" t="s">
        <v>808</v>
      </c>
      <c r="C22" s="18" t="s">
        <v>82</v>
      </c>
      <c r="D22" s="19" t="s">
        <v>342</v>
      </c>
      <c r="E22" s="21">
        <v>90</v>
      </c>
      <c r="F22" s="21">
        <v>90</v>
      </c>
      <c r="G22" s="21">
        <v>90</v>
      </c>
      <c r="H22" s="21">
        <v>90</v>
      </c>
      <c r="I22" s="18" t="s">
        <v>18</v>
      </c>
      <c r="J22" s="21">
        <v>90</v>
      </c>
      <c r="K22" s="18" t="s">
        <v>18</v>
      </c>
    </row>
    <row r="23" spans="1:11" x14ac:dyDescent="0.25">
      <c r="A23" s="23">
        <v>11</v>
      </c>
      <c r="B23" s="19" t="s">
        <v>809</v>
      </c>
      <c r="C23" s="18" t="s">
        <v>83</v>
      </c>
      <c r="D23" s="18" t="s">
        <v>343</v>
      </c>
      <c r="E23" s="21">
        <v>80</v>
      </c>
      <c r="F23" s="21">
        <v>80</v>
      </c>
      <c r="G23" s="21">
        <v>80</v>
      </c>
      <c r="H23" s="21">
        <v>80</v>
      </c>
      <c r="I23" s="18" t="s">
        <v>16</v>
      </c>
      <c r="J23" s="21">
        <v>80</v>
      </c>
      <c r="K23" s="18" t="s">
        <v>16</v>
      </c>
    </row>
    <row r="24" spans="1:11" x14ac:dyDescent="0.25">
      <c r="A24" s="23">
        <v>12</v>
      </c>
      <c r="B24" s="19" t="s">
        <v>810</v>
      </c>
      <c r="C24" s="18" t="s">
        <v>84</v>
      </c>
      <c r="D24" s="19" t="s">
        <v>344</v>
      </c>
      <c r="E24" s="21">
        <v>80</v>
      </c>
      <c r="F24" s="21">
        <v>80</v>
      </c>
      <c r="G24" s="21">
        <v>80</v>
      </c>
      <c r="H24" s="21">
        <v>80</v>
      </c>
      <c r="I24" s="18" t="s">
        <v>16</v>
      </c>
      <c r="J24" s="21">
        <v>80</v>
      </c>
      <c r="K24" s="18" t="s">
        <v>16</v>
      </c>
    </row>
    <row r="25" spans="1:11" x14ac:dyDescent="0.25">
      <c r="A25" s="23">
        <v>13</v>
      </c>
      <c r="B25" s="19" t="s">
        <v>811</v>
      </c>
      <c r="C25" s="18" t="s">
        <v>85</v>
      </c>
      <c r="D25" s="19" t="s">
        <v>345</v>
      </c>
      <c r="E25" s="21">
        <v>90</v>
      </c>
      <c r="F25" s="21">
        <v>90</v>
      </c>
      <c r="G25" s="21">
        <v>90</v>
      </c>
      <c r="H25" s="21">
        <v>90</v>
      </c>
      <c r="I25" s="18" t="s">
        <v>18</v>
      </c>
      <c r="J25" s="21">
        <v>90</v>
      </c>
      <c r="K25" s="18" t="s">
        <v>18</v>
      </c>
    </row>
    <row r="26" spans="1:11" x14ac:dyDescent="0.25">
      <c r="A26" s="23">
        <v>14</v>
      </c>
      <c r="B26" s="19" t="s">
        <v>812</v>
      </c>
      <c r="C26" s="18" t="s">
        <v>86</v>
      </c>
      <c r="D26" s="18" t="s">
        <v>346</v>
      </c>
      <c r="E26" s="21">
        <v>80</v>
      </c>
      <c r="F26" s="21">
        <v>80</v>
      </c>
      <c r="G26" s="21">
        <v>80</v>
      </c>
      <c r="H26" s="21">
        <v>80</v>
      </c>
      <c r="I26" s="18" t="s">
        <v>16</v>
      </c>
      <c r="J26" s="21">
        <v>80</v>
      </c>
      <c r="K26" s="18" t="s">
        <v>16</v>
      </c>
    </row>
    <row r="27" spans="1:11" x14ac:dyDescent="0.25">
      <c r="A27" s="23">
        <v>15</v>
      </c>
      <c r="B27" s="19" t="s">
        <v>813</v>
      </c>
      <c r="C27" s="18" t="s">
        <v>87</v>
      </c>
      <c r="D27" s="18" t="s">
        <v>347</v>
      </c>
      <c r="E27" s="21">
        <v>80</v>
      </c>
      <c r="F27" s="21">
        <v>80</v>
      </c>
      <c r="G27" s="21">
        <v>80</v>
      </c>
      <c r="H27" s="21">
        <v>80</v>
      </c>
      <c r="I27" s="18" t="s">
        <v>16</v>
      </c>
      <c r="J27" s="21">
        <v>80</v>
      </c>
      <c r="K27" s="18" t="s">
        <v>16</v>
      </c>
    </row>
    <row r="28" spans="1:11" x14ac:dyDescent="0.25">
      <c r="A28" s="23">
        <v>16</v>
      </c>
      <c r="B28" s="19" t="s">
        <v>814</v>
      </c>
      <c r="C28" s="18" t="s">
        <v>88</v>
      </c>
      <c r="D28" s="18" t="s">
        <v>348</v>
      </c>
      <c r="E28" s="21">
        <v>77</v>
      </c>
      <c r="F28" s="21">
        <v>77</v>
      </c>
      <c r="G28" s="21">
        <v>77</v>
      </c>
      <c r="H28" s="21">
        <v>77</v>
      </c>
      <c r="I28" s="18" t="s">
        <v>31</v>
      </c>
      <c r="J28" s="21">
        <v>77</v>
      </c>
      <c r="K28" s="18" t="s">
        <v>31</v>
      </c>
    </row>
    <row r="29" spans="1:11" x14ac:dyDescent="0.25">
      <c r="A29" s="23">
        <v>17</v>
      </c>
      <c r="B29" s="19" t="s">
        <v>815</v>
      </c>
      <c r="C29" s="18" t="s">
        <v>89</v>
      </c>
      <c r="D29" s="18" t="s">
        <v>309</v>
      </c>
      <c r="E29" s="21">
        <v>80</v>
      </c>
      <c r="F29" s="21">
        <v>80</v>
      </c>
      <c r="G29" s="21">
        <v>80</v>
      </c>
      <c r="H29" s="21">
        <v>80</v>
      </c>
      <c r="I29" s="18" t="s">
        <v>16</v>
      </c>
      <c r="J29" s="21">
        <v>80</v>
      </c>
      <c r="K29" s="18" t="s">
        <v>16</v>
      </c>
    </row>
    <row r="30" spans="1:11" x14ac:dyDescent="0.25">
      <c r="A30" s="23">
        <v>18</v>
      </c>
      <c r="B30" s="19" t="s">
        <v>816</v>
      </c>
      <c r="C30" s="18" t="s">
        <v>90</v>
      </c>
      <c r="D30" s="18" t="s">
        <v>349</v>
      </c>
      <c r="E30" s="21">
        <v>80</v>
      </c>
      <c r="F30" s="21">
        <v>80</v>
      </c>
      <c r="G30" s="21">
        <v>80</v>
      </c>
      <c r="H30" s="21">
        <v>80</v>
      </c>
      <c r="I30" s="18" t="s">
        <v>16</v>
      </c>
      <c r="J30" s="21">
        <v>80</v>
      </c>
      <c r="K30" s="18" t="s">
        <v>16</v>
      </c>
    </row>
    <row r="31" spans="1:11" x14ac:dyDescent="0.25">
      <c r="A31" s="23">
        <v>19</v>
      </c>
      <c r="B31" s="19" t="s">
        <v>817</v>
      </c>
      <c r="C31" s="18" t="s">
        <v>91</v>
      </c>
      <c r="D31" s="18" t="s">
        <v>350</v>
      </c>
      <c r="E31" s="21">
        <v>80</v>
      </c>
      <c r="F31" s="21">
        <v>80</v>
      </c>
      <c r="G31" s="21">
        <v>80</v>
      </c>
      <c r="H31" s="21">
        <v>80</v>
      </c>
      <c r="I31" s="18" t="s">
        <v>16</v>
      </c>
      <c r="J31" s="21">
        <v>80</v>
      </c>
      <c r="K31" s="18" t="s">
        <v>16</v>
      </c>
    </row>
    <row r="32" spans="1:11" x14ac:dyDescent="0.25">
      <c r="A32" s="23">
        <v>20</v>
      </c>
      <c r="B32" s="19" t="s">
        <v>818</v>
      </c>
      <c r="C32" s="18" t="s">
        <v>92</v>
      </c>
      <c r="D32" s="18" t="s">
        <v>351</v>
      </c>
      <c r="E32" s="21">
        <v>90</v>
      </c>
      <c r="F32" s="21">
        <v>90</v>
      </c>
      <c r="G32" s="21">
        <v>90</v>
      </c>
      <c r="H32" s="21">
        <v>90</v>
      </c>
      <c r="I32" s="18" t="s">
        <v>18</v>
      </c>
      <c r="J32" s="21">
        <v>90</v>
      </c>
      <c r="K32" s="18" t="s">
        <v>18</v>
      </c>
    </row>
    <row r="33" spans="1:11" x14ac:dyDescent="0.25">
      <c r="A33" s="23">
        <v>21</v>
      </c>
      <c r="B33" s="19" t="s">
        <v>819</v>
      </c>
      <c r="C33" s="18" t="s">
        <v>93</v>
      </c>
      <c r="D33" s="18" t="s">
        <v>352</v>
      </c>
      <c r="E33" s="21">
        <v>80</v>
      </c>
      <c r="F33" s="21">
        <v>80</v>
      </c>
      <c r="G33" s="21">
        <v>80</v>
      </c>
      <c r="H33" s="21">
        <v>80</v>
      </c>
      <c r="I33" s="18" t="s">
        <v>16</v>
      </c>
      <c r="J33" s="21">
        <v>80</v>
      </c>
      <c r="K33" s="18" t="s">
        <v>16</v>
      </c>
    </row>
    <row r="34" spans="1:11" x14ac:dyDescent="0.25">
      <c r="A34" s="23">
        <v>22</v>
      </c>
      <c r="B34" s="19" t="s">
        <v>820</v>
      </c>
      <c r="C34" s="18" t="s">
        <v>94</v>
      </c>
      <c r="D34" s="18" t="s">
        <v>353</v>
      </c>
      <c r="E34" s="21">
        <v>67</v>
      </c>
      <c r="F34" s="21">
        <v>67</v>
      </c>
      <c r="G34" s="21">
        <v>67</v>
      </c>
      <c r="H34" s="21">
        <v>67</v>
      </c>
      <c r="I34" s="18" t="s">
        <v>31</v>
      </c>
      <c r="J34" s="21">
        <v>67</v>
      </c>
      <c r="K34" s="18" t="s">
        <v>31</v>
      </c>
    </row>
    <row r="35" spans="1:11" x14ac:dyDescent="0.25">
      <c r="A35" s="23">
        <v>23</v>
      </c>
      <c r="B35" s="19" t="s">
        <v>821</v>
      </c>
      <c r="C35" s="18" t="s">
        <v>95</v>
      </c>
      <c r="D35" s="18" t="s">
        <v>354</v>
      </c>
      <c r="E35" s="21">
        <v>90</v>
      </c>
      <c r="F35" s="21">
        <v>90</v>
      </c>
      <c r="G35" s="21">
        <v>90</v>
      </c>
      <c r="H35" s="21">
        <v>90</v>
      </c>
      <c r="I35" s="18" t="s">
        <v>18</v>
      </c>
      <c r="J35" s="21">
        <v>90</v>
      </c>
      <c r="K35" s="18" t="s">
        <v>18</v>
      </c>
    </row>
    <row r="36" spans="1:11" x14ac:dyDescent="0.25">
      <c r="A36" s="23">
        <v>24</v>
      </c>
      <c r="B36" s="19" t="s">
        <v>822</v>
      </c>
      <c r="C36" s="18" t="s">
        <v>96</v>
      </c>
      <c r="D36" s="18" t="s">
        <v>355</v>
      </c>
      <c r="E36" s="21">
        <v>92</v>
      </c>
      <c r="F36" s="21">
        <v>92</v>
      </c>
      <c r="G36" s="21">
        <v>92</v>
      </c>
      <c r="H36" s="21">
        <v>92</v>
      </c>
      <c r="I36" s="18" t="s">
        <v>18</v>
      </c>
      <c r="J36" s="21">
        <v>92</v>
      </c>
      <c r="K36" s="18" t="s">
        <v>18</v>
      </c>
    </row>
    <row r="37" spans="1:11" x14ac:dyDescent="0.25">
      <c r="A37" s="23">
        <v>25</v>
      </c>
      <c r="B37" s="19" t="s">
        <v>823</v>
      </c>
      <c r="C37" s="18" t="s">
        <v>97</v>
      </c>
      <c r="D37" s="18" t="s">
        <v>356</v>
      </c>
      <c r="E37" s="21">
        <v>90</v>
      </c>
      <c r="F37" s="21">
        <v>90</v>
      </c>
      <c r="G37" s="21">
        <v>90</v>
      </c>
      <c r="H37" s="21">
        <v>90</v>
      </c>
      <c r="I37" s="18" t="s">
        <v>18</v>
      </c>
      <c r="J37" s="21">
        <v>90</v>
      </c>
      <c r="K37" s="18" t="s">
        <v>18</v>
      </c>
    </row>
    <row r="38" spans="1:11" x14ac:dyDescent="0.25">
      <c r="A38" s="23">
        <v>26</v>
      </c>
      <c r="B38" s="19" t="s">
        <v>824</v>
      </c>
      <c r="C38" s="18" t="s">
        <v>98</v>
      </c>
      <c r="D38" s="19" t="s">
        <v>357</v>
      </c>
      <c r="E38" s="21">
        <v>90</v>
      </c>
      <c r="F38" s="21">
        <v>90</v>
      </c>
      <c r="G38" s="21">
        <v>90</v>
      </c>
      <c r="H38" s="21">
        <v>90</v>
      </c>
      <c r="I38" s="18" t="s">
        <v>18</v>
      </c>
      <c r="J38" s="21">
        <v>90</v>
      </c>
      <c r="K38" s="18" t="s">
        <v>18</v>
      </c>
    </row>
    <row r="39" spans="1:11" x14ac:dyDescent="0.25">
      <c r="A39" s="23">
        <v>27</v>
      </c>
      <c r="B39" s="19" t="s">
        <v>825</v>
      </c>
      <c r="C39" s="18" t="s">
        <v>99</v>
      </c>
      <c r="D39" s="19" t="s">
        <v>358</v>
      </c>
      <c r="E39" s="21">
        <v>90</v>
      </c>
      <c r="F39" s="21">
        <v>90</v>
      </c>
      <c r="G39" s="21">
        <v>90</v>
      </c>
      <c r="H39" s="21">
        <v>90</v>
      </c>
      <c r="I39" s="18" t="s">
        <v>18</v>
      </c>
      <c r="J39" s="21">
        <v>90</v>
      </c>
      <c r="K39" s="18" t="s">
        <v>18</v>
      </c>
    </row>
    <row r="40" spans="1:11" x14ac:dyDescent="0.25">
      <c r="A40" s="23">
        <v>28</v>
      </c>
      <c r="B40" s="19" t="s">
        <v>826</v>
      </c>
      <c r="C40" s="18" t="s">
        <v>100</v>
      </c>
      <c r="D40" s="18" t="s">
        <v>359</v>
      </c>
      <c r="E40" s="21">
        <v>70</v>
      </c>
      <c r="F40" s="21">
        <v>80</v>
      </c>
      <c r="G40" s="21">
        <v>80</v>
      </c>
      <c r="H40" s="21">
        <v>80</v>
      </c>
      <c r="I40" s="18" t="s">
        <v>16</v>
      </c>
      <c r="J40" s="21">
        <v>80</v>
      </c>
      <c r="K40" s="18" t="s">
        <v>16</v>
      </c>
    </row>
    <row r="41" spans="1:11" x14ac:dyDescent="0.25">
      <c r="A41" s="23">
        <v>29</v>
      </c>
      <c r="B41" s="19" t="s">
        <v>827</v>
      </c>
      <c r="C41" s="18" t="s">
        <v>101</v>
      </c>
      <c r="D41" s="18" t="s">
        <v>338</v>
      </c>
      <c r="E41" s="21">
        <v>90</v>
      </c>
      <c r="F41" s="21">
        <v>90</v>
      </c>
      <c r="G41" s="21">
        <v>90</v>
      </c>
      <c r="H41" s="21">
        <v>90</v>
      </c>
      <c r="I41" s="18" t="s">
        <v>18</v>
      </c>
      <c r="J41" s="21">
        <v>90</v>
      </c>
      <c r="K41" s="18" t="s">
        <v>18</v>
      </c>
    </row>
    <row r="42" spans="1:11" x14ac:dyDescent="0.25">
      <c r="A42" s="23">
        <v>30</v>
      </c>
      <c r="B42" s="19" t="s">
        <v>828</v>
      </c>
      <c r="C42" s="18" t="s">
        <v>102</v>
      </c>
      <c r="D42" s="19" t="s">
        <v>360</v>
      </c>
      <c r="E42" s="21">
        <v>85</v>
      </c>
      <c r="F42" s="21">
        <v>80</v>
      </c>
      <c r="G42" s="21">
        <v>80</v>
      </c>
      <c r="H42" s="21">
        <v>80</v>
      </c>
      <c r="I42" s="18" t="s">
        <v>16</v>
      </c>
      <c r="J42" s="21">
        <v>80</v>
      </c>
      <c r="K42" s="18" t="s">
        <v>16</v>
      </c>
    </row>
    <row r="43" spans="1:11" x14ac:dyDescent="0.25">
      <c r="A43" s="23">
        <v>31</v>
      </c>
      <c r="B43" s="19" t="s">
        <v>829</v>
      </c>
      <c r="C43" s="18" t="s">
        <v>103</v>
      </c>
      <c r="D43" s="18" t="s">
        <v>361</v>
      </c>
      <c r="E43" s="21">
        <v>82</v>
      </c>
      <c r="F43" s="21">
        <v>82</v>
      </c>
      <c r="G43" s="21">
        <v>82</v>
      </c>
      <c r="H43" s="21">
        <v>82</v>
      </c>
      <c r="I43" s="18" t="s">
        <v>16</v>
      </c>
      <c r="J43" s="21">
        <v>82</v>
      </c>
      <c r="K43" s="18" t="s">
        <v>16</v>
      </c>
    </row>
    <row r="44" spans="1:11" x14ac:dyDescent="0.25">
      <c r="A44" s="23">
        <v>32</v>
      </c>
      <c r="B44" s="19" t="s">
        <v>830</v>
      </c>
      <c r="C44" s="18" t="s">
        <v>104</v>
      </c>
      <c r="D44" s="18" t="s">
        <v>362</v>
      </c>
      <c r="E44" s="21">
        <v>77</v>
      </c>
      <c r="F44" s="21">
        <v>80</v>
      </c>
      <c r="G44" s="21">
        <v>80</v>
      </c>
      <c r="H44" s="21">
        <v>80</v>
      </c>
      <c r="I44" s="18" t="s">
        <v>16</v>
      </c>
      <c r="J44" s="21">
        <v>80</v>
      </c>
      <c r="K44" s="18" t="s">
        <v>16</v>
      </c>
    </row>
    <row r="45" spans="1:11" x14ac:dyDescent="0.25">
      <c r="A45" s="23">
        <v>33</v>
      </c>
      <c r="B45" s="19" t="s">
        <v>831</v>
      </c>
      <c r="C45" s="18" t="s">
        <v>105</v>
      </c>
      <c r="D45" s="18" t="s">
        <v>353</v>
      </c>
      <c r="E45" s="21">
        <v>100</v>
      </c>
      <c r="F45" s="21">
        <v>100</v>
      </c>
      <c r="G45" s="21">
        <v>100</v>
      </c>
      <c r="H45" s="21">
        <v>100</v>
      </c>
      <c r="I45" s="18" t="s">
        <v>18</v>
      </c>
      <c r="J45" s="21">
        <v>100</v>
      </c>
      <c r="K45" s="18" t="s">
        <v>18</v>
      </c>
    </row>
    <row r="46" spans="1:11" x14ac:dyDescent="0.25">
      <c r="A46" s="23">
        <v>34</v>
      </c>
      <c r="B46" s="19" t="s">
        <v>832</v>
      </c>
      <c r="C46" s="18" t="s">
        <v>106</v>
      </c>
      <c r="D46" s="18" t="s">
        <v>363</v>
      </c>
      <c r="E46" s="21">
        <v>77</v>
      </c>
      <c r="F46" s="21">
        <v>77</v>
      </c>
      <c r="G46" s="21">
        <v>77</v>
      </c>
      <c r="H46" s="21">
        <v>77</v>
      </c>
      <c r="I46" s="18" t="s">
        <v>31</v>
      </c>
      <c r="J46" s="21">
        <v>77</v>
      </c>
      <c r="K46" s="18" t="s">
        <v>31</v>
      </c>
    </row>
    <row r="47" spans="1:11" x14ac:dyDescent="0.25">
      <c r="A47" s="23">
        <v>35</v>
      </c>
      <c r="B47" s="19" t="s">
        <v>833</v>
      </c>
      <c r="C47" s="18" t="s">
        <v>107</v>
      </c>
      <c r="D47" s="19" t="s">
        <v>364</v>
      </c>
      <c r="E47" s="21">
        <v>90</v>
      </c>
      <c r="F47" s="21">
        <v>90</v>
      </c>
      <c r="G47" s="21">
        <v>90</v>
      </c>
      <c r="H47" s="21">
        <v>90</v>
      </c>
      <c r="I47" s="18" t="s">
        <v>18</v>
      </c>
      <c r="J47" s="21">
        <v>90</v>
      </c>
      <c r="K47" s="18" t="s">
        <v>18</v>
      </c>
    </row>
    <row r="48" spans="1:11" x14ac:dyDescent="0.25">
      <c r="A48" s="23">
        <v>36</v>
      </c>
      <c r="B48" s="19" t="s">
        <v>834</v>
      </c>
      <c r="C48" s="18" t="s">
        <v>108</v>
      </c>
      <c r="D48" s="18" t="s">
        <v>365</v>
      </c>
      <c r="E48" s="21">
        <v>90</v>
      </c>
      <c r="F48" s="21">
        <v>90</v>
      </c>
      <c r="G48" s="21">
        <v>90</v>
      </c>
      <c r="H48" s="21">
        <v>90</v>
      </c>
      <c r="I48" s="18" t="s">
        <v>18</v>
      </c>
      <c r="J48" s="21">
        <v>90</v>
      </c>
      <c r="K48" s="18" t="s">
        <v>18</v>
      </c>
    </row>
    <row r="49" spans="1:11" x14ac:dyDescent="0.25">
      <c r="A49" s="23">
        <v>37</v>
      </c>
      <c r="B49" s="19" t="s">
        <v>835</v>
      </c>
      <c r="C49" s="18" t="s">
        <v>109</v>
      </c>
      <c r="D49" s="18" t="s">
        <v>366</v>
      </c>
      <c r="E49" s="21">
        <v>80</v>
      </c>
      <c r="F49" s="21">
        <v>80</v>
      </c>
      <c r="G49" s="21">
        <v>80</v>
      </c>
      <c r="H49" s="21">
        <v>80</v>
      </c>
      <c r="I49" s="18" t="s">
        <v>16</v>
      </c>
      <c r="J49" s="21">
        <v>80</v>
      </c>
      <c r="K49" s="18" t="s">
        <v>16</v>
      </c>
    </row>
    <row r="50" spans="1:11" x14ac:dyDescent="0.25">
      <c r="A50" s="23">
        <v>38</v>
      </c>
      <c r="B50" s="19" t="s">
        <v>836</v>
      </c>
      <c r="C50" s="18" t="s">
        <v>110</v>
      </c>
      <c r="D50" s="19" t="s">
        <v>367</v>
      </c>
      <c r="E50" s="21">
        <v>80</v>
      </c>
      <c r="F50" s="21">
        <v>80</v>
      </c>
      <c r="G50" s="21">
        <v>80</v>
      </c>
      <c r="H50" s="21">
        <v>80</v>
      </c>
      <c r="I50" s="18" t="s">
        <v>16</v>
      </c>
      <c r="J50" s="21">
        <v>80</v>
      </c>
      <c r="K50" s="18" t="s">
        <v>16</v>
      </c>
    </row>
    <row r="51" spans="1:11" x14ac:dyDescent="0.25">
      <c r="A51" s="23">
        <v>39</v>
      </c>
      <c r="B51" s="19" t="s">
        <v>837</v>
      </c>
      <c r="C51" s="18" t="s">
        <v>111</v>
      </c>
      <c r="D51" s="19" t="s">
        <v>368</v>
      </c>
      <c r="E51" s="21">
        <v>80</v>
      </c>
      <c r="F51" s="21">
        <v>80</v>
      </c>
      <c r="G51" s="21">
        <v>80</v>
      </c>
      <c r="H51" s="21">
        <v>80</v>
      </c>
      <c r="I51" s="18" t="s">
        <v>16</v>
      </c>
      <c r="J51" s="21">
        <v>80</v>
      </c>
      <c r="K51" s="18" t="s">
        <v>16</v>
      </c>
    </row>
    <row r="52" spans="1:11" x14ac:dyDescent="0.25">
      <c r="A52" s="23">
        <v>40</v>
      </c>
      <c r="B52" s="19" t="s">
        <v>838</v>
      </c>
      <c r="C52" s="18" t="s">
        <v>112</v>
      </c>
      <c r="D52" s="18" t="s">
        <v>369</v>
      </c>
      <c r="E52" s="21">
        <v>80</v>
      </c>
      <c r="F52" s="21">
        <v>80</v>
      </c>
      <c r="G52" s="21">
        <v>80</v>
      </c>
      <c r="H52" s="21">
        <v>80</v>
      </c>
      <c r="I52" s="18" t="s">
        <v>16</v>
      </c>
      <c r="J52" s="21">
        <v>80</v>
      </c>
      <c r="K52" s="18" t="s">
        <v>16</v>
      </c>
    </row>
    <row r="53" spans="1:11" x14ac:dyDescent="0.25">
      <c r="A53" s="23">
        <v>41</v>
      </c>
      <c r="B53" s="19" t="s">
        <v>839</v>
      </c>
      <c r="C53" s="18" t="s">
        <v>113</v>
      </c>
      <c r="D53" s="18" t="s">
        <v>370</v>
      </c>
      <c r="E53" s="21">
        <v>80</v>
      </c>
      <c r="F53" s="21">
        <v>80</v>
      </c>
      <c r="G53" s="21">
        <v>80</v>
      </c>
      <c r="H53" s="21">
        <v>80</v>
      </c>
      <c r="I53" s="18" t="s">
        <v>16</v>
      </c>
      <c r="J53" s="21">
        <v>80</v>
      </c>
      <c r="K53" s="18" t="s">
        <v>16</v>
      </c>
    </row>
    <row r="54" spans="1:11" x14ac:dyDescent="0.25">
      <c r="A54" s="23">
        <v>42</v>
      </c>
      <c r="B54" s="19" t="s">
        <v>840</v>
      </c>
      <c r="C54" s="18" t="s">
        <v>114</v>
      </c>
      <c r="D54" s="18" t="s">
        <v>371</v>
      </c>
      <c r="E54" s="21">
        <v>86</v>
      </c>
      <c r="F54" s="21">
        <v>82</v>
      </c>
      <c r="G54" s="21">
        <v>82</v>
      </c>
      <c r="H54" s="21">
        <v>82</v>
      </c>
      <c r="I54" s="18" t="s">
        <v>16</v>
      </c>
      <c r="J54" s="21">
        <v>82</v>
      </c>
      <c r="K54" s="18" t="s">
        <v>16</v>
      </c>
    </row>
    <row r="55" spans="1:11" x14ac:dyDescent="0.25">
      <c r="A55" s="23">
        <v>43</v>
      </c>
      <c r="B55" s="19" t="s">
        <v>841</v>
      </c>
      <c r="C55" s="18" t="s">
        <v>115</v>
      </c>
      <c r="D55" s="19" t="s">
        <v>372</v>
      </c>
      <c r="E55" s="21">
        <v>86</v>
      </c>
      <c r="F55" s="21">
        <v>86</v>
      </c>
      <c r="G55" s="21">
        <v>86</v>
      </c>
      <c r="H55" s="21">
        <v>86</v>
      </c>
      <c r="I55" s="18" t="s">
        <v>16</v>
      </c>
      <c r="J55" s="21">
        <v>86</v>
      </c>
      <c r="K55" s="18" t="s">
        <v>16</v>
      </c>
    </row>
    <row r="56" spans="1:11" x14ac:dyDescent="0.25">
      <c r="A56" s="23">
        <v>44</v>
      </c>
      <c r="B56" s="19" t="s">
        <v>842</v>
      </c>
      <c r="C56" s="18" t="s">
        <v>116</v>
      </c>
      <c r="D56" s="19" t="s">
        <v>373</v>
      </c>
      <c r="E56" s="21">
        <v>90</v>
      </c>
      <c r="F56" s="21">
        <v>90</v>
      </c>
      <c r="G56" s="21">
        <v>90</v>
      </c>
      <c r="H56" s="21">
        <v>90</v>
      </c>
      <c r="I56" s="18" t="s">
        <v>18</v>
      </c>
      <c r="J56" s="21">
        <v>90</v>
      </c>
      <c r="K56" s="18" t="s">
        <v>18</v>
      </c>
    </row>
    <row r="57" spans="1:11" x14ac:dyDescent="0.25">
      <c r="A57" s="23">
        <v>45</v>
      </c>
      <c r="B57" s="19" t="s">
        <v>843</v>
      </c>
      <c r="C57" s="18" t="s">
        <v>117</v>
      </c>
      <c r="D57" s="18" t="s">
        <v>374</v>
      </c>
      <c r="E57" s="21">
        <v>80</v>
      </c>
      <c r="F57" s="21">
        <v>80</v>
      </c>
      <c r="G57" s="21">
        <v>80</v>
      </c>
      <c r="H57" s="21">
        <v>80</v>
      </c>
      <c r="I57" s="18" t="s">
        <v>16</v>
      </c>
      <c r="J57" s="21">
        <v>80</v>
      </c>
      <c r="K57" s="18" t="s">
        <v>16</v>
      </c>
    </row>
    <row r="58" spans="1:11" x14ac:dyDescent="0.25">
      <c r="A58" s="23">
        <v>46</v>
      </c>
      <c r="B58" s="19" t="s">
        <v>844</v>
      </c>
      <c r="C58" s="18" t="s">
        <v>118</v>
      </c>
      <c r="D58" s="19" t="s">
        <v>375</v>
      </c>
      <c r="E58" s="21">
        <v>90</v>
      </c>
      <c r="F58" s="21">
        <v>90</v>
      </c>
      <c r="G58" s="21">
        <v>90</v>
      </c>
      <c r="H58" s="21">
        <v>90</v>
      </c>
      <c r="I58" s="18" t="s">
        <v>18</v>
      </c>
      <c r="J58" s="21">
        <v>90</v>
      </c>
      <c r="K58" s="18" t="s">
        <v>18</v>
      </c>
    </row>
    <row r="59" spans="1:11" x14ac:dyDescent="0.25">
      <c r="A59" s="23">
        <v>47</v>
      </c>
      <c r="B59" s="19" t="s">
        <v>845</v>
      </c>
      <c r="C59" s="18" t="s">
        <v>119</v>
      </c>
      <c r="D59" s="19" t="s">
        <v>376</v>
      </c>
      <c r="E59" s="21">
        <v>90</v>
      </c>
      <c r="F59" s="21">
        <v>90</v>
      </c>
      <c r="G59" s="21">
        <v>90</v>
      </c>
      <c r="H59" s="21">
        <v>90</v>
      </c>
      <c r="I59" s="18" t="s">
        <v>18</v>
      </c>
      <c r="J59" s="21">
        <v>90</v>
      </c>
      <c r="K59" s="18" t="s">
        <v>18</v>
      </c>
    </row>
    <row r="60" spans="1:11" x14ac:dyDescent="0.25">
      <c r="A60" s="23">
        <v>48</v>
      </c>
      <c r="B60" s="19" t="s">
        <v>846</v>
      </c>
      <c r="C60" s="18" t="s">
        <v>120</v>
      </c>
      <c r="D60" s="18" t="s">
        <v>377</v>
      </c>
      <c r="E60" s="21">
        <v>90</v>
      </c>
      <c r="F60" s="21">
        <v>90</v>
      </c>
      <c r="G60" s="21">
        <v>90</v>
      </c>
      <c r="H60" s="21">
        <v>90</v>
      </c>
      <c r="I60" s="18" t="s">
        <v>18</v>
      </c>
      <c r="J60" s="21">
        <v>90</v>
      </c>
      <c r="K60" s="18" t="s">
        <v>18</v>
      </c>
    </row>
    <row r="61" spans="1:11" x14ac:dyDescent="0.25">
      <c r="A61" s="23">
        <v>49</v>
      </c>
      <c r="B61" s="19" t="s">
        <v>847</v>
      </c>
      <c r="C61" s="18" t="s">
        <v>121</v>
      </c>
      <c r="D61" s="18" t="s">
        <v>378</v>
      </c>
      <c r="E61" s="21">
        <v>90</v>
      </c>
      <c r="F61" s="21">
        <v>90</v>
      </c>
      <c r="G61" s="21">
        <v>90</v>
      </c>
      <c r="H61" s="21">
        <v>90</v>
      </c>
      <c r="I61" s="18" t="s">
        <v>18</v>
      </c>
      <c r="J61" s="21">
        <v>90</v>
      </c>
      <c r="K61" s="18" t="s">
        <v>18</v>
      </c>
    </row>
    <row r="62" spans="1:11" x14ac:dyDescent="0.25">
      <c r="A62" s="23">
        <v>50</v>
      </c>
      <c r="B62" s="19" t="s">
        <v>848</v>
      </c>
      <c r="C62" s="18" t="s">
        <v>122</v>
      </c>
      <c r="D62" s="18" t="s">
        <v>379</v>
      </c>
      <c r="E62" s="21">
        <v>85</v>
      </c>
      <c r="F62" s="21">
        <v>82</v>
      </c>
      <c r="G62" s="21">
        <v>82</v>
      </c>
      <c r="H62" s="21">
        <v>82</v>
      </c>
      <c r="I62" s="18" t="s">
        <v>16</v>
      </c>
      <c r="J62" s="21">
        <v>82</v>
      </c>
      <c r="K62" s="18" t="s">
        <v>16</v>
      </c>
    </row>
    <row r="63" spans="1:11" x14ac:dyDescent="0.25">
      <c r="A63" s="23">
        <v>51</v>
      </c>
      <c r="B63" s="19" t="s">
        <v>849</v>
      </c>
      <c r="C63" s="18" t="s">
        <v>123</v>
      </c>
      <c r="D63" s="18" t="s">
        <v>348</v>
      </c>
      <c r="E63" s="21">
        <v>90</v>
      </c>
      <c r="F63" s="21">
        <v>90</v>
      </c>
      <c r="G63" s="21">
        <v>90</v>
      </c>
      <c r="H63" s="21">
        <v>90</v>
      </c>
      <c r="I63" s="18" t="s">
        <v>18</v>
      </c>
      <c r="J63" s="21">
        <v>90</v>
      </c>
      <c r="K63" s="18" t="s">
        <v>18</v>
      </c>
    </row>
    <row r="64" spans="1:11" x14ac:dyDescent="0.25">
      <c r="A64" s="23">
        <v>52</v>
      </c>
      <c r="B64" s="19" t="s">
        <v>850</v>
      </c>
      <c r="C64" s="18" t="s">
        <v>124</v>
      </c>
      <c r="D64" s="18" t="s">
        <v>380</v>
      </c>
      <c r="E64" s="21">
        <v>92</v>
      </c>
      <c r="F64" s="21">
        <v>82</v>
      </c>
      <c r="G64" s="21">
        <v>82</v>
      </c>
      <c r="H64" s="21">
        <v>82</v>
      </c>
      <c r="I64" s="18" t="s">
        <v>16</v>
      </c>
      <c r="J64" s="21">
        <v>82</v>
      </c>
      <c r="K64" s="18" t="s">
        <v>16</v>
      </c>
    </row>
    <row r="65" spans="1:11" x14ac:dyDescent="0.25">
      <c r="A65" s="23">
        <v>53</v>
      </c>
      <c r="B65" s="19" t="s">
        <v>851</v>
      </c>
      <c r="C65" s="18" t="s">
        <v>125</v>
      </c>
      <c r="D65" s="18" t="s">
        <v>381</v>
      </c>
      <c r="E65" s="21">
        <v>80</v>
      </c>
      <c r="F65" s="21">
        <v>80</v>
      </c>
      <c r="G65" s="21">
        <v>80</v>
      </c>
      <c r="H65" s="21">
        <v>80</v>
      </c>
      <c r="I65" s="18" t="s">
        <v>16</v>
      </c>
      <c r="J65" s="21">
        <v>80</v>
      </c>
      <c r="K65" s="18" t="s">
        <v>16</v>
      </c>
    </row>
    <row r="66" spans="1:11" x14ac:dyDescent="0.25">
      <c r="A66" s="23">
        <v>54</v>
      </c>
      <c r="B66" s="19" t="s">
        <v>852</v>
      </c>
      <c r="C66" s="18" t="s">
        <v>126</v>
      </c>
      <c r="D66" s="19" t="s">
        <v>382</v>
      </c>
      <c r="E66" s="21">
        <v>70</v>
      </c>
      <c r="F66" s="21">
        <v>67</v>
      </c>
      <c r="G66" s="21">
        <v>67</v>
      </c>
      <c r="H66" s="21">
        <v>67</v>
      </c>
      <c r="I66" s="18" t="s">
        <v>31</v>
      </c>
      <c r="J66" s="21">
        <v>67</v>
      </c>
      <c r="K66" s="18" t="s">
        <v>31</v>
      </c>
    </row>
    <row r="68" spans="1:11" ht="16.5" x14ac:dyDescent="0.25">
      <c r="A68" s="43" t="s">
        <v>383</v>
      </c>
      <c r="B68" s="43"/>
      <c r="C68" s="43"/>
    </row>
  </sheetData>
  <mergeCells count="16">
    <mergeCell ref="A68:C68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66EEA-BD5C-46CC-B026-AFE5775B8360}">
  <dimension ref="A1:K26"/>
  <sheetViews>
    <sheetView topLeftCell="A3" workbookViewId="0">
      <selection activeCell="A13" sqref="A13:A24"/>
    </sheetView>
  </sheetViews>
  <sheetFormatPr defaultColWidth="17.125" defaultRowHeight="14.25" x14ac:dyDescent="0.2"/>
  <cols>
    <col min="1" max="1" width="4.75" style="16" bestFit="1" customWidth="1"/>
    <col min="2" max="2" width="8.875" style="16" bestFit="1" customWidth="1"/>
    <col min="3" max="3" width="16.625" bestFit="1" customWidth="1"/>
    <col min="4" max="4" width="9.875" bestFit="1" customWidth="1"/>
    <col min="5" max="5" width="6.875" style="16" bestFit="1" customWidth="1"/>
    <col min="6" max="8" width="5.375" style="16" bestFit="1" customWidth="1"/>
    <col min="9" max="9" width="8.875" bestFit="1" customWidth="1"/>
    <col min="10" max="10" width="5.375" style="16" bestFit="1" customWidth="1"/>
    <col min="11" max="11" width="8.875" bestFit="1" customWidth="1"/>
  </cols>
  <sheetData>
    <row r="1" spans="1:11" ht="16.5" x14ac:dyDescent="0.2">
      <c r="A1" s="27" t="s">
        <v>0</v>
      </c>
      <c r="B1" s="27"/>
      <c r="C1" s="27"/>
      <c r="D1" s="27"/>
      <c r="G1" s="28" t="s">
        <v>2</v>
      </c>
      <c r="H1" s="28"/>
      <c r="I1" s="28"/>
      <c r="J1" s="28"/>
      <c r="K1" s="28"/>
    </row>
    <row r="2" spans="1:11" ht="16.5" x14ac:dyDescent="0.2">
      <c r="A2" s="29" t="s">
        <v>1</v>
      </c>
      <c r="B2" s="29"/>
      <c r="C2" s="29"/>
      <c r="D2" s="29"/>
      <c r="G2" s="28" t="s">
        <v>3</v>
      </c>
      <c r="H2" s="28"/>
      <c r="I2" s="28"/>
      <c r="J2" s="28"/>
      <c r="K2" s="28"/>
    </row>
    <row r="3" spans="1:11" ht="16.5" x14ac:dyDescent="0.2">
      <c r="A3" s="15"/>
    </row>
    <row r="5" spans="1:11" ht="19.5" x14ac:dyDescent="0.2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">
      <c r="A6" s="26" t="s">
        <v>397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">
      <c r="A7" s="26" t="s">
        <v>21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10" spans="1:11" ht="15.75" x14ac:dyDescent="0.2">
      <c r="A10" s="31" t="s">
        <v>5</v>
      </c>
      <c r="B10" s="33" t="s">
        <v>6</v>
      </c>
      <c r="C10" s="33" t="s">
        <v>7</v>
      </c>
      <c r="D10" s="33" t="s">
        <v>8</v>
      </c>
      <c r="E10" s="1" t="s">
        <v>9</v>
      </c>
      <c r="F10" s="1" t="s">
        <v>9</v>
      </c>
      <c r="G10" s="1" t="s">
        <v>9</v>
      </c>
      <c r="H10" s="35" t="s">
        <v>13</v>
      </c>
      <c r="I10" s="36"/>
      <c r="J10" s="35" t="s">
        <v>13</v>
      </c>
      <c r="K10" s="36"/>
    </row>
    <row r="11" spans="1:11" ht="29.25" customHeight="1" x14ac:dyDescent="0.2">
      <c r="A11" s="32"/>
      <c r="B11" s="34"/>
      <c r="C11" s="34"/>
      <c r="D11" s="34"/>
      <c r="E11" s="2" t="s">
        <v>10</v>
      </c>
      <c r="F11" s="2" t="s">
        <v>11</v>
      </c>
      <c r="G11" s="2" t="s">
        <v>12</v>
      </c>
      <c r="H11" s="37" t="s">
        <v>14</v>
      </c>
      <c r="I11" s="38"/>
      <c r="J11" s="37" t="s">
        <v>283</v>
      </c>
      <c r="K11" s="38"/>
    </row>
    <row r="12" spans="1:11" ht="15.75" x14ac:dyDescent="0.2">
      <c r="A12" s="32"/>
      <c r="B12" s="34"/>
      <c r="C12" s="34"/>
      <c r="D12" s="34"/>
      <c r="E12" s="20"/>
      <c r="F12" s="20"/>
      <c r="G12" s="20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7">
        <v>1</v>
      </c>
      <c r="B13" s="25" t="s">
        <v>853</v>
      </c>
      <c r="C13" s="18" t="s">
        <v>186</v>
      </c>
      <c r="D13" s="18" t="s">
        <v>384</v>
      </c>
      <c r="E13" s="21">
        <v>96</v>
      </c>
      <c r="F13" s="21">
        <v>96</v>
      </c>
      <c r="G13" s="21">
        <v>96</v>
      </c>
      <c r="H13" s="21">
        <v>96</v>
      </c>
      <c r="I13" s="18" t="s">
        <v>18</v>
      </c>
      <c r="J13" s="21">
        <v>96</v>
      </c>
      <c r="K13" s="18" t="s">
        <v>18</v>
      </c>
    </row>
    <row r="14" spans="1:11" ht="15" x14ac:dyDescent="0.25">
      <c r="A14" s="17">
        <v>2</v>
      </c>
      <c r="B14" s="25" t="s">
        <v>854</v>
      </c>
      <c r="C14" s="18" t="s">
        <v>187</v>
      </c>
      <c r="D14" s="18" t="s">
        <v>386</v>
      </c>
      <c r="E14" s="21">
        <v>98</v>
      </c>
      <c r="F14" s="21">
        <v>98</v>
      </c>
      <c r="G14" s="21">
        <v>98</v>
      </c>
      <c r="H14" s="21">
        <v>98</v>
      </c>
      <c r="I14" s="18" t="s">
        <v>18</v>
      </c>
      <c r="J14" s="21">
        <v>98</v>
      </c>
      <c r="K14" s="18" t="s">
        <v>18</v>
      </c>
    </row>
    <row r="15" spans="1:11" ht="15" x14ac:dyDescent="0.25">
      <c r="A15" s="17">
        <v>3</v>
      </c>
      <c r="B15" s="25" t="s">
        <v>855</v>
      </c>
      <c r="C15" s="18" t="s">
        <v>188</v>
      </c>
      <c r="D15" s="19" t="s">
        <v>387</v>
      </c>
      <c r="E15" s="21">
        <v>80</v>
      </c>
      <c r="F15" s="21">
        <v>70</v>
      </c>
      <c r="G15" s="21">
        <v>70</v>
      </c>
      <c r="H15" s="21">
        <v>70</v>
      </c>
      <c r="I15" s="18" t="s">
        <v>31</v>
      </c>
      <c r="J15" s="21">
        <v>70</v>
      </c>
      <c r="K15" s="18" t="s">
        <v>31</v>
      </c>
    </row>
    <row r="16" spans="1:11" ht="15" x14ac:dyDescent="0.25">
      <c r="A16" s="17">
        <v>4</v>
      </c>
      <c r="B16" s="25" t="s">
        <v>856</v>
      </c>
      <c r="C16" s="18" t="s">
        <v>190</v>
      </c>
      <c r="D16" s="19" t="s">
        <v>388</v>
      </c>
      <c r="E16" s="21">
        <v>90</v>
      </c>
      <c r="F16" s="21">
        <v>92</v>
      </c>
      <c r="G16" s="21">
        <v>92</v>
      </c>
      <c r="H16" s="21">
        <v>92</v>
      </c>
      <c r="I16" s="18" t="s">
        <v>18</v>
      </c>
      <c r="J16" s="21">
        <v>92</v>
      </c>
      <c r="K16" s="18" t="s">
        <v>18</v>
      </c>
    </row>
    <row r="17" spans="1:11" ht="15" x14ac:dyDescent="0.25">
      <c r="A17" s="17">
        <v>5</v>
      </c>
      <c r="B17" s="25" t="s">
        <v>857</v>
      </c>
      <c r="C17" s="18" t="s">
        <v>191</v>
      </c>
      <c r="D17" s="19" t="s">
        <v>389</v>
      </c>
      <c r="E17" s="21">
        <v>72</v>
      </c>
      <c r="F17" s="21">
        <v>72</v>
      </c>
      <c r="G17" s="21">
        <v>72</v>
      </c>
      <c r="H17" s="21">
        <v>72</v>
      </c>
      <c r="I17" s="18" t="s">
        <v>31</v>
      </c>
      <c r="J17" s="21">
        <v>72</v>
      </c>
      <c r="K17" s="18" t="s">
        <v>31</v>
      </c>
    </row>
    <row r="18" spans="1:11" ht="15" x14ac:dyDescent="0.25">
      <c r="A18" s="17">
        <v>6</v>
      </c>
      <c r="B18" s="25" t="s">
        <v>858</v>
      </c>
      <c r="C18" s="18" t="s">
        <v>192</v>
      </c>
      <c r="D18" s="18" t="s">
        <v>390</v>
      </c>
      <c r="E18" s="21">
        <v>70</v>
      </c>
      <c r="F18" s="21">
        <v>70</v>
      </c>
      <c r="G18" s="21">
        <v>70</v>
      </c>
      <c r="H18" s="21">
        <v>70</v>
      </c>
      <c r="I18" s="18" t="s">
        <v>31</v>
      </c>
      <c r="J18" s="21">
        <v>70</v>
      </c>
      <c r="K18" s="18" t="s">
        <v>31</v>
      </c>
    </row>
    <row r="19" spans="1:11" ht="15" x14ac:dyDescent="0.25">
      <c r="A19" s="17">
        <v>7</v>
      </c>
      <c r="B19" s="25" t="s">
        <v>859</v>
      </c>
      <c r="C19" s="18" t="s">
        <v>193</v>
      </c>
      <c r="D19" s="18" t="s">
        <v>391</v>
      </c>
      <c r="E19" s="21">
        <v>80</v>
      </c>
      <c r="F19" s="21">
        <v>70</v>
      </c>
      <c r="G19" s="21">
        <v>70</v>
      </c>
      <c r="H19" s="21">
        <v>70</v>
      </c>
      <c r="I19" s="18" t="s">
        <v>31</v>
      </c>
      <c r="J19" s="21">
        <v>70</v>
      </c>
      <c r="K19" s="18" t="s">
        <v>31</v>
      </c>
    </row>
    <row r="20" spans="1:11" ht="15" x14ac:dyDescent="0.25">
      <c r="A20" s="17">
        <v>8</v>
      </c>
      <c r="B20" s="25" t="s">
        <v>860</v>
      </c>
      <c r="C20" s="18" t="s">
        <v>194</v>
      </c>
      <c r="D20" s="18" t="s">
        <v>392</v>
      </c>
      <c r="E20" s="21">
        <v>86</v>
      </c>
      <c r="F20" s="21">
        <v>92</v>
      </c>
      <c r="G20" s="21">
        <v>92</v>
      </c>
      <c r="H20" s="21">
        <v>92</v>
      </c>
      <c r="I20" s="18" t="s">
        <v>18</v>
      </c>
      <c r="J20" s="21">
        <v>92</v>
      </c>
      <c r="K20" s="18" t="s">
        <v>18</v>
      </c>
    </row>
    <row r="21" spans="1:11" ht="15" x14ac:dyDescent="0.25">
      <c r="A21" s="17">
        <v>9</v>
      </c>
      <c r="B21" s="25" t="s">
        <v>861</v>
      </c>
      <c r="C21" s="18" t="s">
        <v>195</v>
      </c>
      <c r="D21" s="18" t="s">
        <v>393</v>
      </c>
      <c r="E21" s="21">
        <v>70</v>
      </c>
      <c r="F21" s="21">
        <v>70</v>
      </c>
      <c r="G21" s="21">
        <v>70</v>
      </c>
      <c r="H21" s="21">
        <v>70</v>
      </c>
      <c r="I21" s="18" t="s">
        <v>31</v>
      </c>
      <c r="J21" s="21">
        <v>70</v>
      </c>
      <c r="K21" s="18" t="s">
        <v>31</v>
      </c>
    </row>
    <row r="22" spans="1:11" ht="15" x14ac:dyDescent="0.25">
      <c r="A22" s="17">
        <v>10</v>
      </c>
      <c r="B22" s="25" t="s">
        <v>862</v>
      </c>
      <c r="C22" s="18" t="s">
        <v>196</v>
      </c>
      <c r="D22" s="18" t="s">
        <v>394</v>
      </c>
      <c r="E22" s="21">
        <v>86</v>
      </c>
      <c r="F22" s="21">
        <v>76</v>
      </c>
      <c r="G22" s="21">
        <v>76</v>
      </c>
      <c r="H22" s="21">
        <v>76</v>
      </c>
      <c r="I22" s="18" t="s">
        <v>31</v>
      </c>
      <c r="J22" s="21">
        <v>76</v>
      </c>
      <c r="K22" s="18" t="s">
        <v>31</v>
      </c>
    </row>
    <row r="23" spans="1:11" ht="15" x14ac:dyDescent="0.25">
      <c r="A23" s="17">
        <v>11</v>
      </c>
      <c r="B23" s="25" t="s">
        <v>863</v>
      </c>
      <c r="C23" s="18" t="s">
        <v>197</v>
      </c>
      <c r="D23" s="18" t="s">
        <v>395</v>
      </c>
      <c r="E23" s="21">
        <v>80</v>
      </c>
      <c r="F23" s="21">
        <v>92</v>
      </c>
      <c r="G23" s="21">
        <v>92</v>
      </c>
      <c r="H23" s="21">
        <v>92</v>
      </c>
      <c r="I23" s="18" t="s">
        <v>18</v>
      </c>
      <c r="J23" s="21">
        <v>92</v>
      </c>
      <c r="K23" s="18" t="s">
        <v>18</v>
      </c>
    </row>
    <row r="24" spans="1:11" ht="15" x14ac:dyDescent="0.25">
      <c r="A24" s="17">
        <v>12</v>
      </c>
      <c r="B24" s="25" t="s">
        <v>864</v>
      </c>
      <c r="C24" s="18" t="s">
        <v>198</v>
      </c>
      <c r="D24" s="18" t="s">
        <v>396</v>
      </c>
      <c r="E24" s="21">
        <v>80</v>
      </c>
      <c r="F24" s="21">
        <v>70</v>
      </c>
      <c r="G24" s="21">
        <v>70</v>
      </c>
      <c r="H24" s="21">
        <v>70</v>
      </c>
      <c r="I24" s="18" t="s">
        <v>31</v>
      </c>
      <c r="J24" s="21">
        <v>70</v>
      </c>
      <c r="K24" s="18" t="s">
        <v>31</v>
      </c>
    </row>
    <row r="26" spans="1:11" ht="16.5" x14ac:dyDescent="0.2">
      <c r="A26" s="30" t="s">
        <v>747</v>
      </c>
      <c r="B26" s="30"/>
      <c r="C26" s="30"/>
    </row>
  </sheetData>
  <mergeCells count="16">
    <mergeCell ref="A26:C26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2F55-24FA-4073-AC27-A923682FB804}">
  <dimension ref="A1:K68"/>
  <sheetViews>
    <sheetView topLeftCell="A54" workbookViewId="0">
      <selection activeCell="A13" sqref="A13:A66"/>
    </sheetView>
  </sheetViews>
  <sheetFormatPr defaultColWidth="16.625" defaultRowHeight="15" x14ac:dyDescent="0.25"/>
  <cols>
    <col min="1" max="1" width="4.75" style="12" bestFit="1" customWidth="1"/>
    <col min="2" max="2" width="8.875" style="12" bestFit="1" customWidth="1"/>
    <col min="3" max="3" width="15.875" style="3" bestFit="1" customWidth="1"/>
    <col min="4" max="4" width="9.875" style="3" bestFit="1" customWidth="1"/>
    <col min="5" max="5" width="5.875" style="12" customWidth="1"/>
    <col min="6" max="8" width="5.375" style="12" bestFit="1" customWidth="1"/>
    <col min="9" max="9" width="7.75" style="3" bestFit="1" customWidth="1"/>
    <col min="10" max="10" width="5.375" style="12" bestFit="1" customWidth="1"/>
    <col min="11" max="11" width="10.75" style="3" customWidth="1"/>
    <col min="12" max="16384" width="16.625" style="3"/>
  </cols>
  <sheetData>
    <row r="1" spans="1:11" ht="16.5" x14ac:dyDescent="0.25">
      <c r="A1" s="40" t="s">
        <v>0</v>
      </c>
      <c r="B1" s="40"/>
      <c r="C1" s="40"/>
      <c r="D1" s="40"/>
      <c r="G1" s="41" t="s">
        <v>2</v>
      </c>
      <c r="H1" s="41"/>
      <c r="I1" s="41"/>
      <c r="J1" s="41"/>
      <c r="K1" s="41"/>
    </row>
    <row r="2" spans="1:11" ht="16.5" x14ac:dyDescent="0.25">
      <c r="A2" s="42" t="s">
        <v>1</v>
      </c>
      <c r="B2" s="42"/>
      <c r="C2" s="42"/>
      <c r="D2" s="42"/>
      <c r="G2" s="41" t="s">
        <v>3</v>
      </c>
      <c r="H2" s="41"/>
      <c r="I2" s="41"/>
      <c r="J2" s="41"/>
      <c r="K2" s="41"/>
    </row>
    <row r="3" spans="1:11" ht="16.5" x14ac:dyDescent="0.25">
      <c r="A3" s="22"/>
    </row>
    <row r="5" spans="1:11" ht="19.5" x14ac:dyDescent="0.25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19.5" x14ac:dyDescent="0.25">
      <c r="A6" s="39" t="s">
        <v>748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9.5" x14ac:dyDescent="0.25">
      <c r="A7" s="39" t="s">
        <v>21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10" spans="1:11" ht="15.75" x14ac:dyDescent="0.25">
      <c r="A10" s="44" t="s">
        <v>5</v>
      </c>
      <c r="B10" s="46" t="s">
        <v>6</v>
      </c>
      <c r="C10" s="46" t="s">
        <v>7</v>
      </c>
      <c r="D10" s="46" t="s">
        <v>8</v>
      </c>
      <c r="E10" s="13" t="s">
        <v>9</v>
      </c>
      <c r="F10" s="13" t="s">
        <v>9</v>
      </c>
      <c r="G10" s="13" t="s">
        <v>9</v>
      </c>
      <c r="H10" s="48" t="s">
        <v>13</v>
      </c>
      <c r="I10" s="49"/>
      <c r="J10" s="48" t="s">
        <v>13</v>
      </c>
      <c r="K10" s="49"/>
    </row>
    <row r="11" spans="1:11" ht="29.25" customHeight="1" x14ac:dyDescent="0.25">
      <c r="A11" s="45"/>
      <c r="B11" s="47"/>
      <c r="C11" s="47"/>
      <c r="D11" s="47"/>
      <c r="E11" s="14" t="s">
        <v>10</v>
      </c>
      <c r="F11" s="14" t="s">
        <v>11</v>
      </c>
      <c r="G11" s="14" t="s">
        <v>12</v>
      </c>
      <c r="H11" s="50" t="s">
        <v>14</v>
      </c>
      <c r="I11" s="51"/>
      <c r="J11" s="50" t="s">
        <v>283</v>
      </c>
      <c r="K11" s="51"/>
    </row>
    <row r="12" spans="1:11" ht="15.75" x14ac:dyDescent="0.25">
      <c r="A12" s="45"/>
      <c r="B12" s="47"/>
      <c r="C12" s="47"/>
      <c r="D12" s="47"/>
      <c r="E12" s="24"/>
      <c r="F12" s="24"/>
      <c r="G12" s="24"/>
      <c r="H12" s="13" t="s">
        <v>9</v>
      </c>
      <c r="I12" s="13" t="s">
        <v>15</v>
      </c>
      <c r="J12" s="13" t="s">
        <v>9</v>
      </c>
      <c r="K12" s="13" t="s">
        <v>15</v>
      </c>
    </row>
    <row r="13" spans="1:11" x14ac:dyDescent="0.25">
      <c r="A13" s="23">
        <v>1</v>
      </c>
      <c r="B13" s="21">
        <v>23020447</v>
      </c>
      <c r="C13" s="18" t="s">
        <v>398</v>
      </c>
      <c r="D13" s="18" t="s">
        <v>399</v>
      </c>
      <c r="E13" s="21">
        <v>70</v>
      </c>
      <c r="F13" s="21">
        <v>79</v>
      </c>
      <c r="G13" s="21">
        <v>79</v>
      </c>
      <c r="H13" s="21">
        <v>79</v>
      </c>
      <c r="I13" s="18" t="s">
        <v>31</v>
      </c>
      <c r="J13" s="21">
        <v>79</v>
      </c>
      <c r="K13" s="18" t="s">
        <v>31</v>
      </c>
    </row>
    <row r="14" spans="1:11" x14ac:dyDescent="0.25">
      <c r="A14" s="23">
        <v>2</v>
      </c>
      <c r="B14" s="21">
        <v>23020449</v>
      </c>
      <c r="C14" s="18" t="s">
        <v>17</v>
      </c>
      <c r="D14" s="18" t="s">
        <v>401</v>
      </c>
      <c r="E14" s="21">
        <v>80</v>
      </c>
      <c r="F14" s="21">
        <v>80</v>
      </c>
      <c r="G14" s="21">
        <v>80</v>
      </c>
      <c r="H14" s="21">
        <v>80</v>
      </c>
      <c r="I14" s="18" t="s">
        <v>16</v>
      </c>
      <c r="J14" s="21">
        <v>80</v>
      </c>
      <c r="K14" s="18" t="s">
        <v>16</v>
      </c>
    </row>
    <row r="15" spans="1:11" x14ac:dyDescent="0.25">
      <c r="A15" s="23">
        <v>3</v>
      </c>
      <c r="B15" s="21">
        <v>23020450</v>
      </c>
      <c r="C15" s="18" t="s">
        <v>402</v>
      </c>
      <c r="D15" s="19" t="s">
        <v>403</v>
      </c>
      <c r="E15" s="21"/>
      <c r="F15" s="21"/>
      <c r="G15" s="21"/>
      <c r="H15" s="21"/>
      <c r="I15" s="18" t="s">
        <v>20</v>
      </c>
      <c r="J15" s="21"/>
      <c r="K15" s="18" t="s">
        <v>20</v>
      </c>
    </row>
    <row r="16" spans="1:11" x14ac:dyDescent="0.25">
      <c r="A16" s="23">
        <v>4</v>
      </c>
      <c r="B16" s="21">
        <v>23020451</v>
      </c>
      <c r="C16" s="18" t="s">
        <v>404</v>
      </c>
      <c r="D16" s="18" t="s">
        <v>405</v>
      </c>
      <c r="E16" s="21">
        <v>70</v>
      </c>
      <c r="F16" s="21">
        <v>81</v>
      </c>
      <c r="G16" s="21">
        <v>81</v>
      </c>
      <c r="H16" s="21">
        <v>81</v>
      </c>
      <c r="I16" s="18" t="s">
        <v>16</v>
      </c>
      <c r="J16" s="21">
        <v>81</v>
      </c>
      <c r="K16" s="18" t="s">
        <v>16</v>
      </c>
    </row>
    <row r="17" spans="1:11" x14ac:dyDescent="0.25">
      <c r="A17" s="23">
        <v>5</v>
      </c>
      <c r="B17" s="21">
        <v>23020452</v>
      </c>
      <c r="C17" s="18" t="s">
        <v>406</v>
      </c>
      <c r="D17" s="19" t="s">
        <v>407</v>
      </c>
      <c r="E17" s="21">
        <v>90</v>
      </c>
      <c r="F17" s="21">
        <v>80</v>
      </c>
      <c r="G17" s="21">
        <v>80</v>
      </c>
      <c r="H17" s="21">
        <v>80</v>
      </c>
      <c r="I17" s="18" t="s">
        <v>16</v>
      </c>
      <c r="J17" s="21">
        <v>80</v>
      </c>
      <c r="K17" s="18" t="s">
        <v>16</v>
      </c>
    </row>
    <row r="18" spans="1:11" x14ac:dyDescent="0.25">
      <c r="A18" s="23">
        <v>6</v>
      </c>
      <c r="B18" s="21">
        <v>23020453</v>
      </c>
      <c r="C18" s="18" t="s">
        <v>408</v>
      </c>
      <c r="D18" s="18" t="s">
        <v>409</v>
      </c>
      <c r="E18" s="21">
        <v>72</v>
      </c>
      <c r="F18" s="21">
        <v>81</v>
      </c>
      <c r="G18" s="21">
        <v>81</v>
      </c>
      <c r="H18" s="21">
        <v>81</v>
      </c>
      <c r="I18" s="18" t="s">
        <v>16</v>
      </c>
      <c r="J18" s="21">
        <v>81</v>
      </c>
      <c r="K18" s="18" t="s">
        <v>16</v>
      </c>
    </row>
    <row r="19" spans="1:11" x14ac:dyDescent="0.25">
      <c r="A19" s="23">
        <v>7</v>
      </c>
      <c r="B19" s="21">
        <v>23020454</v>
      </c>
      <c r="C19" s="18" t="s">
        <v>410</v>
      </c>
      <c r="D19" s="18" t="s">
        <v>411</v>
      </c>
      <c r="E19" s="21">
        <v>70</v>
      </c>
      <c r="F19" s="21">
        <v>80</v>
      </c>
      <c r="G19" s="21">
        <v>80</v>
      </c>
      <c r="H19" s="21">
        <v>80</v>
      </c>
      <c r="I19" s="18" t="s">
        <v>16</v>
      </c>
      <c r="J19" s="21">
        <v>80</v>
      </c>
      <c r="K19" s="18" t="s">
        <v>16</v>
      </c>
    </row>
    <row r="20" spans="1:11" x14ac:dyDescent="0.25">
      <c r="A20" s="23">
        <v>8</v>
      </c>
      <c r="B20" s="21">
        <v>23020455</v>
      </c>
      <c r="C20" s="18" t="s">
        <v>412</v>
      </c>
      <c r="D20" s="19" t="s">
        <v>413</v>
      </c>
      <c r="E20" s="21">
        <v>70</v>
      </c>
      <c r="F20" s="21">
        <v>77</v>
      </c>
      <c r="G20" s="21">
        <v>77</v>
      </c>
      <c r="H20" s="21">
        <v>77</v>
      </c>
      <c r="I20" s="18" t="s">
        <v>31</v>
      </c>
      <c r="J20" s="21">
        <v>77</v>
      </c>
      <c r="K20" s="18" t="s">
        <v>31</v>
      </c>
    </row>
    <row r="21" spans="1:11" x14ac:dyDescent="0.25">
      <c r="A21" s="23">
        <v>9</v>
      </c>
      <c r="B21" s="21">
        <v>23020456</v>
      </c>
      <c r="C21" s="18" t="s">
        <v>414</v>
      </c>
      <c r="D21" s="18" t="s">
        <v>415</v>
      </c>
      <c r="E21" s="21">
        <v>67</v>
      </c>
      <c r="F21" s="21">
        <v>77</v>
      </c>
      <c r="G21" s="21">
        <v>77</v>
      </c>
      <c r="H21" s="21">
        <v>77</v>
      </c>
      <c r="I21" s="18" t="s">
        <v>31</v>
      </c>
      <c r="J21" s="21">
        <v>77</v>
      </c>
      <c r="K21" s="18" t="s">
        <v>31</v>
      </c>
    </row>
    <row r="22" spans="1:11" x14ac:dyDescent="0.25">
      <c r="A22" s="23">
        <v>10</v>
      </c>
      <c r="B22" s="21">
        <v>23020457</v>
      </c>
      <c r="C22" s="18" t="s">
        <v>416</v>
      </c>
      <c r="D22" s="19" t="s">
        <v>417</v>
      </c>
      <c r="E22" s="21">
        <v>96</v>
      </c>
      <c r="F22" s="21">
        <v>96</v>
      </c>
      <c r="G22" s="21">
        <v>96</v>
      </c>
      <c r="H22" s="21">
        <v>96</v>
      </c>
      <c r="I22" s="18" t="s">
        <v>18</v>
      </c>
      <c r="J22" s="21">
        <v>96</v>
      </c>
      <c r="K22" s="18" t="s">
        <v>18</v>
      </c>
    </row>
    <row r="23" spans="1:11" x14ac:dyDescent="0.25">
      <c r="A23" s="23">
        <v>11</v>
      </c>
      <c r="B23" s="21">
        <v>23020459</v>
      </c>
      <c r="C23" s="18" t="s">
        <v>418</v>
      </c>
      <c r="D23" s="18" t="s">
        <v>419</v>
      </c>
      <c r="E23" s="21"/>
      <c r="F23" s="21"/>
      <c r="G23" s="21"/>
      <c r="H23" s="21"/>
      <c r="I23" s="18" t="s">
        <v>20</v>
      </c>
      <c r="J23" s="21"/>
      <c r="K23" s="18" t="s">
        <v>20</v>
      </c>
    </row>
    <row r="24" spans="1:11" x14ac:dyDescent="0.25">
      <c r="A24" s="23">
        <v>12</v>
      </c>
      <c r="B24" s="21">
        <v>23020460</v>
      </c>
      <c r="C24" s="18" t="s">
        <v>418</v>
      </c>
      <c r="D24" s="19" t="s">
        <v>420</v>
      </c>
      <c r="E24" s="21">
        <v>80</v>
      </c>
      <c r="F24" s="21">
        <v>81</v>
      </c>
      <c r="G24" s="21">
        <v>81</v>
      </c>
      <c r="H24" s="21">
        <v>81</v>
      </c>
      <c r="I24" s="18" t="s">
        <v>16</v>
      </c>
      <c r="J24" s="21">
        <v>81</v>
      </c>
      <c r="K24" s="18" t="s">
        <v>16</v>
      </c>
    </row>
    <row r="25" spans="1:11" x14ac:dyDescent="0.25">
      <c r="A25" s="23">
        <v>13</v>
      </c>
      <c r="B25" s="21">
        <v>23020461</v>
      </c>
      <c r="C25" s="18" t="s">
        <v>418</v>
      </c>
      <c r="D25" s="18" t="s">
        <v>421</v>
      </c>
      <c r="E25" s="21">
        <v>70</v>
      </c>
      <c r="F25" s="21">
        <v>77</v>
      </c>
      <c r="G25" s="21">
        <v>77</v>
      </c>
      <c r="H25" s="21">
        <v>77</v>
      </c>
      <c r="I25" s="18" t="s">
        <v>31</v>
      </c>
      <c r="J25" s="21">
        <v>77</v>
      </c>
      <c r="K25" s="18" t="s">
        <v>31</v>
      </c>
    </row>
    <row r="26" spans="1:11" x14ac:dyDescent="0.25">
      <c r="A26" s="23">
        <v>14</v>
      </c>
      <c r="B26" s="21">
        <v>23020462</v>
      </c>
      <c r="C26" s="18" t="s">
        <v>422</v>
      </c>
      <c r="D26" s="18" t="s">
        <v>423</v>
      </c>
      <c r="E26" s="21">
        <v>80</v>
      </c>
      <c r="F26" s="21">
        <v>75</v>
      </c>
      <c r="G26" s="21">
        <v>75</v>
      </c>
      <c r="H26" s="21">
        <v>75</v>
      </c>
      <c r="I26" s="18" t="s">
        <v>31</v>
      </c>
      <c r="J26" s="21">
        <v>75</v>
      </c>
      <c r="K26" s="18" t="s">
        <v>31</v>
      </c>
    </row>
    <row r="27" spans="1:11" x14ac:dyDescent="0.25">
      <c r="A27" s="23">
        <v>15</v>
      </c>
      <c r="B27" s="21">
        <v>23020463</v>
      </c>
      <c r="C27" s="18" t="s">
        <v>424</v>
      </c>
      <c r="D27" s="19" t="s">
        <v>425</v>
      </c>
      <c r="E27" s="21">
        <v>70</v>
      </c>
      <c r="F27" s="21">
        <v>80</v>
      </c>
      <c r="G27" s="21">
        <v>80</v>
      </c>
      <c r="H27" s="21">
        <v>80</v>
      </c>
      <c r="I27" s="18" t="s">
        <v>16</v>
      </c>
      <c r="J27" s="21">
        <v>80</v>
      </c>
      <c r="K27" s="18" t="s">
        <v>16</v>
      </c>
    </row>
    <row r="28" spans="1:11" x14ac:dyDescent="0.25">
      <c r="A28" s="23">
        <v>16</v>
      </c>
      <c r="B28" s="21">
        <v>23020464</v>
      </c>
      <c r="C28" s="18" t="s">
        <v>426</v>
      </c>
      <c r="D28" s="18" t="s">
        <v>427</v>
      </c>
      <c r="E28" s="21">
        <v>86</v>
      </c>
      <c r="F28" s="21">
        <v>81</v>
      </c>
      <c r="G28" s="21">
        <v>81</v>
      </c>
      <c r="H28" s="21">
        <v>81</v>
      </c>
      <c r="I28" s="18" t="s">
        <v>16</v>
      </c>
      <c r="J28" s="21">
        <v>81</v>
      </c>
      <c r="K28" s="18" t="s">
        <v>16</v>
      </c>
    </row>
    <row r="29" spans="1:11" x14ac:dyDescent="0.25">
      <c r="A29" s="23">
        <v>17</v>
      </c>
      <c r="B29" s="21">
        <v>23020465</v>
      </c>
      <c r="C29" s="18" t="s">
        <v>428</v>
      </c>
      <c r="D29" s="19" t="s">
        <v>429</v>
      </c>
      <c r="E29" s="21">
        <v>70</v>
      </c>
      <c r="F29" s="21">
        <v>77</v>
      </c>
      <c r="G29" s="21">
        <v>77</v>
      </c>
      <c r="H29" s="21">
        <v>77</v>
      </c>
      <c r="I29" s="18" t="s">
        <v>31</v>
      </c>
      <c r="J29" s="21">
        <v>77</v>
      </c>
      <c r="K29" s="18" t="s">
        <v>31</v>
      </c>
    </row>
    <row r="30" spans="1:11" x14ac:dyDescent="0.25">
      <c r="A30" s="23">
        <v>18</v>
      </c>
      <c r="B30" s="21">
        <v>23020466</v>
      </c>
      <c r="C30" s="18" t="s">
        <v>430</v>
      </c>
      <c r="D30" s="19" t="s">
        <v>431</v>
      </c>
      <c r="E30" s="21">
        <v>70</v>
      </c>
      <c r="F30" s="21">
        <v>77</v>
      </c>
      <c r="G30" s="21">
        <v>77</v>
      </c>
      <c r="H30" s="21">
        <v>77</v>
      </c>
      <c r="I30" s="18" t="s">
        <v>31</v>
      </c>
      <c r="J30" s="21">
        <v>77</v>
      </c>
      <c r="K30" s="18" t="s">
        <v>31</v>
      </c>
    </row>
    <row r="31" spans="1:11" x14ac:dyDescent="0.25">
      <c r="A31" s="23">
        <v>19</v>
      </c>
      <c r="B31" s="21">
        <v>23020467</v>
      </c>
      <c r="C31" s="18" t="s">
        <v>432</v>
      </c>
      <c r="D31" s="18" t="s">
        <v>433</v>
      </c>
      <c r="E31" s="21">
        <v>80</v>
      </c>
      <c r="F31" s="21">
        <v>80</v>
      </c>
      <c r="G31" s="21">
        <v>80</v>
      </c>
      <c r="H31" s="21">
        <v>80</v>
      </c>
      <c r="I31" s="18" t="s">
        <v>16</v>
      </c>
      <c r="J31" s="21">
        <v>80</v>
      </c>
      <c r="K31" s="18" t="s">
        <v>16</v>
      </c>
    </row>
    <row r="32" spans="1:11" x14ac:dyDescent="0.25">
      <c r="A32" s="23">
        <v>20</v>
      </c>
      <c r="B32" s="21">
        <v>23020468</v>
      </c>
      <c r="C32" s="18" t="s">
        <v>434</v>
      </c>
      <c r="D32" s="18" t="s">
        <v>435</v>
      </c>
      <c r="E32" s="21">
        <v>72</v>
      </c>
      <c r="F32" s="21">
        <v>82</v>
      </c>
      <c r="G32" s="21">
        <v>82</v>
      </c>
      <c r="H32" s="21">
        <v>82</v>
      </c>
      <c r="I32" s="18" t="s">
        <v>16</v>
      </c>
      <c r="J32" s="21">
        <v>82</v>
      </c>
      <c r="K32" s="18" t="s">
        <v>16</v>
      </c>
    </row>
    <row r="33" spans="1:11" x14ac:dyDescent="0.25">
      <c r="A33" s="23">
        <v>21</v>
      </c>
      <c r="B33" s="21">
        <v>23020469</v>
      </c>
      <c r="C33" s="18" t="s">
        <v>436</v>
      </c>
      <c r="D33" s="18" t="s">
        <v>437</v>
      </c>
      <c r="E33" s="21">
        <v>70</v>
      </c>
      <c r="F33" s="21">
        <v>77</v>
      </c>
      <c r="G33" s="21">
        <v>77</v>
      </c>
      <c r="H33" s="21">
        <v>77</v>
      </c>
      <c r="I33" s="18" t="s">
        <v>31</v>
      </c>
      <c r="J33" s="21">
        <v>77</v>
      </c>
      <c r="K33" s="18" t="s">
        <v>31</v>
      </c>
    </row>
    <row r="34" spans="1:11" x14ac:dyDescent="0.25">
      <c r="A34" s="23">
        <v>22</v>
      </c>
      <c r="B34" s="21">
        <v>23020470</v>
      </c>
      <c r="C34" s="18" t="s">
        <v>438</v>
      </c>
      <c r="D34" s="18" t="s">
        <v>439</v>
      </c>
      <c r="E34" s="21">
        <v>80</v>
      </c>
      <c r="F34" s="21">
        <v>77</v>
      </c>
      <c r="G34" s="21">
        <v>77</v>
      </c>
      <c r="H34" s="21">
        <v>77</v>
      </c>
      <c r="I34" s="18" t="s">
        <v>31</v>
      </c>
      <c r="J34" s="21">
        <v>77</v>
      </c>
      <c r="K34" s="18" t="s">
        <v>31</v>
      </c>
    </row>
    <row r="35" spans="1:11" x14ac:dyDescent="0.25">
      <c r="A35" s="23">
        <v>23</v>
      </c>
      <c r="B35" s="21">
        <v>23020471</v>
      </c>
      <c r="C35" s="18" t="s">
        <v>440</v>
      </c>
      <c r="D35" s="18" t="s">
        <v>441</v>
      </c>
      <c r="E35" s="21">
        <v>70</v>
      </c>
      <c r="F35" s="21">
        <v>77</v>
      </c>
      <c r="G35" s="21">
        <v>77</v>
      </c>
      <c r="H35" s="21">
        <v>77</v>
      </c>
      <c r="I35" s="18" t="s">
        <v>31</v>
      </c>
      <c r="J35" s="21">
        <v>77</v>
      </c>
      <c r="K35" s="18" t="s">
        <v>31</v>
      </c>
    </row>
    <row r="36" spans="1:11" x14ac:dyDescent="0.25">
      <c r="A36" s="23">
        <v>24</v>
      </c>
      <c r="B36" s="21">
        <v>23020472</v>
      </c>
      <c r="C36" s="18" t="s">
        <v>442</v>
      </c>
      <c r="D36" s="18" t="s">
        <v>443</v>
      </c>
      <c r="E36" s="21">
        <v>85</v>
      </c>
      <c r="F36" s="21">
        <v>82</v>
      </c>
      <c r="G36" s="21">
        <v>82</v>
      </c>
      <c r="H36" s="21">
        <v>82</v>
      </c>
      <c r="I36" s="18" t="s">
        <v>16</v>
      </c>
      <c r="J36" s="21">
        <v>82</v>
      </c>
      <c r="K36" s="18" t="s">
        <v>16</v>
      </c>
    </row>
    <row r="37" spans="1:11" x14ac:dyDescent="0.25">
      <c r="A37" s="23">
        <v>25</v>
      </c>
      <c r="B37" s="21">
        <v>23020473</v>
      </c>
      <c r="C37" s="18" t="s">
        <v>444</v>
      </c>
      <c r="D37" s="18" t="s">
        <v>445</v>
      </c>
      <c r="E37" s="21">
        <v>70</v>
      </c>
      <c r="F37" s="21">
        <v>77</v>
      </c>
      <c r="G37" s="21">
        <v>77</v>
      </c>
      <c r="H37" s="21">
        <v>77</v>
      </c>
      <c r="I37" s="18" t="s">
        <v>31</v>
      </c>
      <c r="J37" s="21">
        <v>77</v>
      </c>
      <c r="K37" s="18" t="s">
        <v>31</v>
      </c>
    </row>
    <row r="38" spans="1:11" x14ac:dyDescent="0.25">
      <c r="A38" s="23">
        <v>26</v>
      </c>
      <c r="B38" s="21">
        <v>23020475</v>
      </c>
      <c r="C38" s="18" t="s">
        <v>446</v>
      </c>
      <c r="D38" s="18" t="s">
        <v>447</v>
      </c>
      <c r="E38" s="21">
        <v>80</v>
      </c>
      <c r="F38" s="21">
        <v>80</v>
      </c>
      <c r="G38" s="21">
        <v>80</v>
      </c>
      <c r="H38" s="21">
        <v>80</v>
      </c>
      <c r="I38" s="18" t="s">
        <v>16</v>
      </c>
      <c r="J38" s="21">
        <v>80</v>
      </c>
      <c r="K38" s="18" t="s">
        <v>16</v>
      </c>
    </row>
    <row r="39" spans="1:11" x14ac:dyDescent="0.25">
      <c r="A39" s="23">
        <v>27</v>
      </c>
      <c r="B39" s="21">
        <v>23020476</v>
      </c>
      <c r="C39" s="18" t="s">
        <v>448</v>
      </c>
      <c r="D39" s="19" t="s">
        <v>449</v>
      </c>
      <c r="E39" s="21">
        <v>85</v>
      </c>
      <c r="F39" s="21">
        <v>85</v>
      </c>
      <c r="G39" s="21">
        <v>85</v>
      </c>
      <c r="H39" s="21">
        <v>85</v>
      </c>
      <c r="I39" s="18" t="s">
        <v>16</v>
      </c>
      <c r="J39" s="21">
        <v>85</v>
      </c>
      <c r="K39" s="18" t="s">
        <v>16</v>
      </c>
    </row>
    <row r="40" spans="1:11" x14ac:dyDescent="0.25">
      <c r="A40" s="23">
        <v>28</v>
      </c>
      <c r="B40" s="21">
        <v>23020477</v>
      </c>
      <c r="C40" s="18" t="s">
        <v>450</v>
      </c>
      <c r="D40" s="18" t="s">
        <v>451</v>
      </c>
      <c r="E40" s="21">
        <v>70</v>
      </c>
      <c r="F40" s="21">
        <v>77</v>
      </c>
      <c r="G40" s="21">
        <v>77</v>
      </c>
      <c r="H40" s="21">
        <v>77</v>
      </c>
      <c r="I40" s="18" t="s">
        <v>31</v>
      </c>
      <c r="J40" s="21">
        <v>77</v>
      </c>
      <c r="K40" s="18" t="s">
        <v>31</v>
      </c>
    </row>
    <row r="41" spans="1:11" x14ac:dyDescent="0.25">
      <c r="A41" s="23">
        <v>29</v>
      </c>
      <c r="B41" s="21">
        <v>23020478</v>
      </c>
      <c r="C41" s="18" t="s">
        <v>229</v>
      </c>
      <c r="D41" s="18" t="s">
        <v>452</v>
      </c>
      <c r="E41" s="21">
        <v>77</v>
      </c>
      <c r="F41" s="21">
        <v>79</v>
      </c>
      <c r="G41" s="21">
        <v>79</v>
      </c>
      <c r="H41" s="21">
        <v>79</v>
      </c>
      <c r="I41" s="18" t="s">
        <v>31</v>
      </c>
      <c r="J41" s="21">
        <v>79</v>
      </c>
      <c r="K41" s="18" t="s">
        <v>31</v>
      </c>
    </row>
    <row r="42" spans="1:11" x14ac:dyDescent="0.25">
      <c r="A42" s="23">
        <v>30</v>
      </c>
      <c r="B42" s="21">
        <v>23020480</v>
      </c>
      <c r="C42" s="18" t="s">
        <v>453</v>
      </c>
      <c r="D42" s="18" t="s">
        <v>454</v>
      </c>
      <c r="E42" s="21">
        <v>76</v>
      </c>
      <c r="F42" s="21">
        <v>83</v>
      </c>
      <c r="G42" s="21">
        <v>83</v>
      </c>
      <c r="H42" s="21">
        <v>83</v>
      </c>
      <c r="I42" s="18" t="s">
        <v>16</v>
      </c>
      <c r="J42" s="21">
        <v>83</v>
      </c>
      <c r="K42" s="18" t="s">
        <v>16</v>
      </c>
    </row>
    <row r="43" spans="1:11" x14ac:dyDescent="0.25">
      <c r="A43" s="23">
        <v>31</v>
      </c>
      <c r="B43" s="21">
        <v>23020481</v>
      </c>
      <c r="C43" s="18" t="s">
        <v>455</v>
      </c>
      <c r="D43" s="18" t="s">
        <v>445</v>
      </c>
      <c r="E43" s="21">
        <v>67</v>
      </c>
      <c r="F43" s="21">
        <v>81</v>
      </c>
      <c r="G43" s="21">
        <v>81</v>
      </c>
      <c r="H43" s="21">
        <v>81</v>
      </c>
      <c r="I43" s="18" t="s">
        <v>16</v>
      </c>
      <c r="J43" s="21">
        <v>81</v>
      </c>
      <c r="K43" s="18" t="s">
        <v>16</v>
      </c>
    </row>
    <row r="44" spans="1:11" x14ac:dyDescent="0.25">
      <c r="A44" s="23">
        <v>32</v>
      </c>
      <c r="B44" s="21">
        <v>23020482</v>
      </c>
      <c r="C44" s="18" t="s">
        <v>456</v>
      </c>
      <c r="D44" s="19" t="s">
        <v>457</v>
      </c>
      <c r="E44" s="21">
        <v>90</v>
      </c>
      <c r="F44" s="21">
        <v>95</v>
      </c>
      <c r="G44" s="21">
        <v>95</v>
      </c>
      <c r="H44" s="21">
        <v>95</v>
      </c>
      <c r="I44" s="18" t="s">
        <v>18</v>
      </c>
      <c r="J44" s="21">
        <v>95</v>
      </c>
      <c r="K44" s="18" t="s">
        <v>18</v>
      </c>
    </row>
    <row r="45" spans="1:11" x14ac:dyDescent="0.25">
      <c r="A45" s="23">
        <v>33</v>
      </c>
      <c r="B45" s="21">
        <v>23020483</v>
      </c>
      <c r="C45" s="18" t="s">
        <v>458</v>
      </c>
      <c r="D45" s="18" t="s">
        <v>459</v>
      </c>
      <c r="E45" s="21">
        <v>90</v>
      </c>
      <c r="F45" s="21">
        <v>100</v>
      </c>
      <c r="G45" s="21">
        <v>100</v>
      </c>
      <c r="H45" s="21">
        <v>100</v>
      </c>
      <c r="I45" s="18" t="s">
        <v>18</v>
      </c>
      <c r="J45" s="21">
        <v>100</v>
      </c>
      <c r="K45" s="18" t="s">
        <v>18</v>
      </c>
    </row>
    <row r="46" spans="1:11" x14ac:dyDescent="0.25">
      <c r="A46" s="23">
        <v>34</v>
      </c>
      <c r="B46" s="21">
        <v>23020484</v>
      </c>
      <c r="C46" s="18" t="s">
        <v>460</v>
      </c>
      <c r="D46" s="18" t="s">
        <v>461</v>
      </c>
      <c r="E46" s="21">
        <v>80</v>
      </c>
      <c r="F46" s="21">
        <v>77</v>
      </c>
      <c r="G46" s="21">
        <v>77</v>
      </c>
      <c r="H46" s="21">
        <v>77</v>
      </c>
      <c r="I46" s="18" t="s">
        <v>31</v>
      </c>
      <c r="J46" s="21">
        <v>77</v>
      </c>
      <c r="K46" s="18" t="s">
        <v>31</v>
      </c>
    </row>
    <row r="47" spans="1:11" x14ac:dyDescent="0.25">
      <c r="A47" s="23">
        <v>35</v>
      </c>
      <c r="B47" s="21">
        <v>23020485</v>
      </c>
      <c r="C47" s="18" t="s">
        <v>462</v>
      </c>
      <c r="D47" s="19" t="s">
        <v>463</v>
      </c>
      <c r="E47" s="21">
        <v>80</v>
      </c>
      <c r="F47" s="21">
        <v>77</v>
      </c>
      <c r="G47" s="21">
        <v>75</v>
      </c>
      <c r="H47" s="21">
        <v>75</v>
      </c>
      <c r="I47" s="18" t="s">
        <v>31</v>
      </c>
      <c r="J47" s="21">
        <v>75</v>
      </c>
      <c r="K47" s="18" t="s">
        <v>31</v>
      </c>
    </row>
    <row r="48" spans="1:11" x14ac:dyDescent="0.25">
      <c r="A48" s="23">
        <v>36</v>
      </c>
      <c r="B48" s="21">
        <v>23020486</v>
      </c>
      <c r="C48" s="18" t="s">
        <v>464</v>
      </c>
      <c r="D48" s="19" t="s">
        <v>465</v>
      </c>
      <c r="E48" s="21">
        <v>100</v>
      </c>
      <c r="F48" s="21">
        <v>98</v>
      </c>
      <c r="G48" s="21">
        <v>98</v>
      </c>
      <c r="H48" s="21">
        <v>98</v>
      </c>
      <c r="I48" s="18" t="s">
        <v>18</v>
      </c>
      <c r="J48" s="21">
        <v>98</v>
      </c>
      <c r="K48" s="18" t="s">
        <v>18</v>
      </c>
    </row>
    <row r="49" spans="1:11" x14ac:dyDescent="0.25">
      <c r="A49" s="23">
        <v>37</v>
      </c>
      <c r="B49" s="21">
        <v>23020487</v>
      </c>
      <c r="C49" s="18" t="s">
        <v>466</v>
      </c>
      <c r="D49" s="18" t="s">
        <v>467</v>
      </c>
      <c r="E49" s="21">
        <v>67</v>
      </c>
      <c r="F49" s="21">
        <v>77</v>
      </c>
      <c r="G49" s="21">
        <v>77</v>
      </c>
      <c r="H49" s="21">
        <v>77</v>
      </c>
      <c r="I49" s="18" t="s">
        <v>31</v>
      </c>
      <c r="J49" s="21">
        <v>77</v>
      </c>
      <c r="K49" s="18" t="s">
        <v>31</v>
      </c>
    </row>
    <row r="50" spans="1:11" x14ac:dyDescent="0.25">
      <c r="A50" s="23">
        <v>38</v>
      </c>
      <c r="B50" s="21">
        <v>23020488</v>
      </c>
      <c r="C50" s="18" t="s">
        <v>468</v>
      </c>
      <c r="D50" s="18" t="s">
        <v>469</v>
      </c>
      <c r="E50" s="21">
        <v>86</v>
      </c>
      <c r="F50" s="21">
        <v>79</v>
      </c>
      <c r="G50" s="21">
        <v>89</v>
      </c>
      <c r="H50" s="21">
        <v>89</v>
      </c>
      <c r="I50" s="18" t="s">
        <v>16</v>
      </c>
      <c r="J50" s="21">
        <v>89</v>
      </c>
      <c r="K50" s="18" t="s">
        <v>16</v>
      </c>
    </row>
    <row r="51" spans="1:11" x14ac:dyDescent="0.25">
      <c r="A51" s="23">
        <v>39</v>
      </c>
      <c r="B51" s="21">
        <v>23020489</v>
      </c>
      <c r="C51" s="18" t="s">
        <v>470</v>
      </c>
      <c r="D51" s="18" t="s">
        <v>471</v>
      </c>
      <c r="E51" s="21">
        <v>94</v>
      </c>
      <c r="F51" s="21">
        <v>94</v>
      </c>
      <c r="G51" s="21">
        <v>94</v>
      </c>
      <c r="H51" s="21">
        <v>94</v>
      </c>
      <c r="I51" s="18" t="s">
        <v>18</v>
      </c>
      <c r="J51" s="21">
        <v>94</v>
      </c>
      <c r="K51" s="18" t="s">
        <v>18</v>
      </c>
    </row>
    <row r="52" spans="1:11" x14ac:dyDescent="0.25">
      <c r="A52" s="23">
        <v>40</v>
      </c>
      <c r="B52" s="21">
        <v>23020490</v>
      </c>
      <c r="C52" s="18" t="s">
        <v>472</v>
      </c>
      <c r="D52" s="18" t="s">
        <v>473</v>
      </c>
      <c r="E52" s="21">
        <v>90</v>
      </c>
      <c r="F52" s="21">
        <v>84</v>
      </c>
      <c r="G52" s="21">
        <v>94</v>
      </c>
      <c r="H52" s="21">
        <v>94</v>
      </c>
      <c r="I52" s="18" t="s">
        <v>18</v>
      </c>
      <c r="J52" s="21">
        <v>94</v>
      </c>
      <c r="K52" s="18" t="s">
        <v>18</v>
      </c>
    </row>
    <row r="53" spans="1:11" x14ac:dyDescent="0.25">
      <c r="A53" s="23">
        <v>41</v>
      </c>
      <c r="B53" s="21">
        <v>23020491</v>
      </c>
      <c r="C53" s="18" t="s">
        <v>474</v>
      </c>
      <c r="D53" s="19" t="s">
        <v>475</v>
      </c>
      <c r="E53" s="21">
        <v>70</v>
      </c>
      <c r="F53" s="21">
        <v>80</v>
      </c>
      <c r="G53" s="21">
        <v>80</v>
      </c>
      <c r="H53" s="21">
        <v>80</v>
      </c>
      <c r="I53" s="18" t="s">
        <v>16</v>
      </c>
      <c r="J53" s="21">
        <v>80</v>
      </c>
      <c r="K53" s="18" t="s">
        <v>16</v>
      </c>
    </row>
    <row r="54" spans="1:11" x14ac:dyDescent="0.25">
      <c r="A54" s="23">
        <v>42</v>
      </c>
      <c r="B54" s="21">
        <v>23020492</v>
      </c>
      <c r="C54" s="18" t="s">
        <v>476</v>
      </c>
      <c r="D54" s="18" t="s">
        <v>477</v>
      </c>
      <c r="E54" s="21">
        <v>82</v>
      </c>
      <c r="F54" s="21">
        <v>79</v>
      </c>
      <c r="G54" s="21">
        <v>79</v>
      </c>
      <c r="H54" s="21">
        <v>79</v>
      </c>
      <c r="I54" s="18" t="s">
        <v>31</v>
      </c>
      <c r="J54" s="21">
        <v>79</v>
      </c>
      <c r="K54" s="18" t="s">
        <v>31</v>
      </c>
    </row>
    <row r="55" spans="1:11" x14ac:dyDescent="0.25">
      <c r="A55" s="23">
        <v>43</v>
      </c>
      <c r="B55" s="21">
        <v>23020493</v>
      </c>
      <c r="C55" s="18" t="s">
        <v>478</v>
      </c>
      <c r="D55" s="19" t="s">
        <v>479</v>
      </c>
      <c r="E55" s="21">
        <v>81</v>
      </c>
      <c r="F55" s="21">
        <v>81</v>
      </c>
      <c r="G55" s="21">
        <v>81</v>
      </c>
      <c r="H55" s="21">
        <v>81</v>
      </c>
      <c r="I55" s="18" t="s">
        <v>16</v>
      </c>
      <c r="J55" s="21">
        <v>81</v>
      </c>
      <c r="K55" s="18" t="s">
        <v>16</v>
      </c>
    </row>
    <row r="56" spans="1:11" x14ac:dyDescent="0.25">
      <c r="A56" s="23">
        <v>44</v>
      </c>
      <c r="B56" s="21">
        <v>23020495</v>
      </c>
      <c r="C56" s="18" t="s">
        <v>480</v>
      </c>
      <c r="D56" s="19" t="s">
        <v>481</v>
      </c>
      <c r="E56" s="21">
        <v>78</v>
      </c>
      <c r="F56" s="21">
        <v>85</v>
      </c>
      <c r="G56" s="21">
        <v>85</v>
      </c>
      <c r="H56" s="21">
        <v>85</v>
      </c>
      <c r="I56" s="18" t="s">
        <v>16</v>
      </c>
      <c r="J56" s="21">
        <v>85</v>
      </c>
      <c r="K56" s="18" t="s">
        <v>16</v>
      </c>
    </row>
    <row r="57" spans="1:11" x14ac:dyDescent="0.25">
      <c r="A57" s="23">
        <v>45</v>
      </c>
      <c r="B57" s="21">
        <v>23020496</v>
      </c>
      <c r="C57" s="18" t="s">
        <v>482</v>
      </c>
      <c r="D57" s="19" t="s">
        <v>465</v>
      </c>
      <c r="E57" s="21">
        <v>70</v>
      </c>
      <c r="F57" s="21"/>
      <c r="G57" s="21">
        <v>67</v>
      </c>
      <c r="H57" s="21">
        <v>67</v>
      </c>
      <c r="I57" s="18" t="s">
        <v>31</v>
      </c>
      <c r="J57" s="21">
        <v>67</v>
      </c>
      <c r="K57" s="18" t="s">
        <v>31</v>
      </c>
    </row>
    <row r="58" spans="1:11" x14ac:dyDescent="0.25">
      <c r="A58" s="23">
        <v>46</v>
      </c>
      <c r="B58" s="21">
        <v>23020497</v>
      </c>
      <c r="C58" s="18" t="s">
        <v>483</v>
      </c>
      <c r="D58" s="18" t="s">
        <v>484</v>
      </c>
      <c r="E58" s="21">
        <v>67</v>
      </c>
      <c r="F58" s="21">
        <v>77</v>
      </c>
      <c r="G58" s="21">
        <v>77</v>
      </c>
      <c r="H58" s="21">
        <v>77</v>
      </c>
      <c r="I58" s="18" t="s">
        <v>31</v>
      </c>
      <c r="J58" s="21">
        <v>77</v>
      </c>
      <c r="K58" s="18" t="s">
        <v>31</v>
      </c>
    </row>
    <row r="59" spans="1:11" x14ac:dyDescent="0.25">
      <c r="A59" s="23">
        <v>47</v>
      </c>
      <c r="B59" s="21">
        <v>23020498</v>
      </c>
      <c r="C59" s="18" t="s">
        <v>485</v>
      </c>
      <c r="D59" s="18" t="s">
        <v>486</v>
      </c>
      <c r="E59" s="21">
        <v>83</v>
      </c>
      <c r="F59" s="21">
        <v>83</v>
      </c>
      <c r="G59" s="21">
        <v>83</v>
      </c>
      <c r="H59" s="21">
        <v>83</v>
      </c>
      <c r="I59" s="18" t="s">
        <v>16</v>
      </c>
      <c r="J59" s="21">
        <v>83</v>
      </c>
      <c r="K59" s="18" t="s">
        <v>16</v>
      </c>
    </row>
    <row r="60" spans="1:11" x14ac:dyDescent="0.25">
      <c r="A60" s="23">
        <v>48</v>
      </c>
      <c r="B60" s="21">
        <v>23020499</v>
      </c>
      <c r="C60" s="18" t="s">
        <v>487</v>
      </c>
      <c r="D60" s="19" t="s">
        <v>488</v>
      </c>
      <c r="E60" s="21">
        <v>82</v>
      </c>
      <c r="F60" s="21">
        <v>82</v>
      </c>
      <c r="G60" s="21">
        <v>82</v>
      </c>
      <c r="H60" s="21">
        <v>82</v>
      </c>
      <c r="I60" s="18" t="s">
        <v>16</v>
      </c>
      <c r="J60" s="21">
        <v>82</v>
      </c>
      <c r="K60" s="18" t="s">
        <v>16</v>
      </c>
    </row>
    <row r="61" spans="1:11" x14ac:dyDescent="0.25">
      <c r="A61" s="23">
        <v>49</v>
      </c>
      <c r="B61" s="21">
        <v>23020500</v>
      </c>
      <c r="C61" s="18" t="s">
        <v>489</v>
      </c>
      <c r="D61" s="19" t="s">
        <v>490</v>
      </c>
      <c r="E61" s="21">
        <v>79</v>
      </c>
      <c r="F61" s="21">
        <v>81</v>
      </c>
      <c r="G61" s="21">
        <v>81</v>
      </c>
      <c r="H61" s="21">
        <v>81</v>
      </c>
      <c r="I61" s="18" t="s">
        <v>16</v>
      </c>
      <c r="J61" s="21">
        <v>81</v>
      </c>
      <c r="K61" s="18" t="s">
        <v>16</v>
      </c>
    </row>
    <row r="62" spans="1:11" x14ac:dyDescent="0.25">
      <c r="A62" s="23">
        <v>50</v>
      </c>
      <c r="B62" s="21">
        <v>23020501</v>
      </c>
      <c r="C62" s="18" t="s">
        <v>491</v>
      </c>
      <c r="D62" s="18" t="s">
        <v>435</v>
      </c>
      <c r="E62" s="21">
        <v>84</v>
      </c>
      <c r="F62" s="21">
        <v>86</v>
      </c>
      <c r="G62" s="21">
        <v>86</v>
      </c>
      <c r="H62" s="21">
        <v>86</v>
      </c>
      <c r="I62" s="18" t="s">
        <v>16</v>
      </c>
      <c r="J62" s="21">
        <v>86</v>
      </c>
      <c r="K62" s="18" t="s">
        <v>16</v>
      </c>
    </row>
    <row r="63" spans="1:11" x14ac:dyDescent="0.25">
      <c r="A63" s="23">
        <v>51</v>
      </c>
      <c r="B63" s="21">
        <v>23020503</v>
      </c>
      <c r="C63" s="18" t="s">
        <v>492</v>
      </c>
      <c r="D63" s="19" t="s">
        <v>493</v>
      </c>
      <c r="E63" s="21">
        <v>72</v>
      </c>
      <c r="F63" s="21">
        <v>86</v>
      </c>
      <c r="G63" s="21">
        <v>86</v>
      </c>
      <c r="H63" s="21">
        <v>86</v>
      </c>
      <c r="I63" s="18" t="s">
        <v>16</v>
      </c>
      <c r="J63" s="21">
        <v>86</v>
      </c>
      <c r="K63" s="18" t="s">
        <v>16</v>
      </c>
    </row>
    <row r="64" spans="1:11" x14ac:dyDescent="0.25">
      <c r="A64" s="23">
        <v>52</v>
      </c>
      <c r="B64" s="21">
        <v>23020504</v>
      </c>
      <c r="C64" s="18" t="s">
        <v>494</v>
      </c>
      <c r="D64" s="18" t="s">
        <v>437</v>
      </c>
      <c r="E64" s="21">
        <v>70</v>
      </c>
      <c r="F64" s="21">
        <v>77</v>
      </c>
      <c r="G64" s="21">
        <v>77</v>
      </c>
      <c r="H64" s="21">
        <v>77</v>
      </c>
      <c r="I64" s="18" t="s">
        <v>31</v>
      </c>
      <c r="J64" s="21">
        <v>77</v>
      </c>
      <c r="K64" s="18" t="s">
        <v>31</v>
      </c>
    </row>
    <row r="65" spans="1:11" x14ac:dyDescent="0.25">
      <c r="A65" s="23">
        <v>53</v>
      </c>
      <c r="B65" s="21">
        <v>23020505</v>
      </c>
      <c r="C65" s="18" t="s">
        <v>495</v>
      </c>
      <c r="D65" s="18" t="s">
        <v>496</v>
      </c>
      <c r="E65" s="21">
        <v>70</v>
      </c>
      <c r="F65" s="21">
        <v>84</v>
      </c>
      <c r="G65" s="21">
        <v>84</v>
      </c>
      <c r="H65" s="21">
        <v>84</v>
      </c>
      <c r="I65" s="18" t="s">
        <v>16</v>
      </c>
      <c r="J65" s="21">
        <v>84</v>
      </c>
      <c r="K65" s="18" t="s">
        <v>16</v>
      </c>
    </row>
    <row r="66" spans="1:11" x14ac:dyDescent="0.25">
      <c r="A66" s="23">
        <v>54</v>
      </c>
      <c r="B66" s="21">
        <v>23020506</v>
      </c>
      <c r="C66" s="18" t="s">
        <v>497</v>
      </c>
      <c r="D66" s="19" t="s">
        <v>425</v>
      </c>
      <c r="E66" s="21">
        <v>70</v>
      </c>
      <c r="F66" s="21">
        <v>81</v>
      </c>
      <c r="G66" s="21">
        <v>81</v>
      </c>
      <c r="H66" s="21">
        <v>81</v>
      </c>
      <c r="I66" s="18" t="s">
        <v>16</v>
      </c>
      <c r="J66" s="21">
        <v>81</v>
      </c>
      <c r="K66" s="18" t="s">
        <v>16</v>
      </c>
    </row>
    <row r="68" spans="1:11" customFormat="1" ht="16.5" x14ac:dyDescent="0.2">
      <c r="A68" s="30" t="s">
        <v>749</v>
      </c>
      <c r="B68" s="30"/>
      <c r="C68" s="30"/>
      <c r="E68" s="16"/>
      <c r="F68" s="16"/>
      <c r="G68" s="16"/>
      <c r="H68" s="16"/>
      <c r="J68" s="16"/>
    </row>
  </sheetData>
  <mergeCells count="16">
    <mergeCell ref="A68:C68"/>
    <mergeCell ref="A6:K6"/>
    <mergeCell ref="A1:D1"/>
    <mergeCell ref="G1:K1"/>
    <mergeCell ref="A2:D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C2581-C667-4FBE-B32D-FC161C7C6B7A}">
  <dimension ref="A1:K73"/>
  <sheetViews>
    <sheetView topLeftCell="A11" workbookViewId="0">
      <selection activeCell="A13" sqref="A13:A71"/>
    </sheetView>
  </sheetViews>
  <sheetFormatPr defaultColWidth="19.625" defaultRowHeight="15" x14ac:dyDescent="0.25"/>
  <cols>
    <col min="1" max="1" width="4.75" style="12" bestFit="1" customWidth="1"/>
    <col min="2" max="2" width="8.875" style="3" bestFit="1" customWidth="1"/>
    <col min="3" max="3" width="18.625" style="3" bestFit="1" customWidth="1"/>
    <col min="4" max="4" width="9.875" style="3" bestFit="1" customWidth="1"/>
    <col min="5" max="5" width="6.875" style="12" bestFit="1" customWidth="1"/>
    <col min="6" max="8" width="5.375" style="12" bestFit="1" customWidth="1"/>
    <col min="9" max="9" width="7.75" style="3" bestFit="1" customWidth="1"/>
    <col min="10" max="10" width="5.375" style="12" bestFit="1" customWidth="1"/>
    <col min="11" max="11" width="10.875" style="3" customWidth="1"/>
    <col min="12" max="16384" width="19.625" style="3"/>
  </cols>
  <sheetData>
    <row r="1" spans="1:11" ht="16.5" x14ac:dyDescent="0.25">
      <c r="A1" s="40" t="s">
        <v>0</v>
      </c>
      <c r="B1" s="40"/>
      <c r="C1" s="40"/>
      <c r="D1" s="40"/>
      <c r="G1" s="41" t="s">
        <v>2</v>
      </c>
      <c r="H1" s="41"/>
      <c r="I1" s="41"/>
      <c r="J1" s="41"/>
      <c r="K1" s="41"/>
    </row>
    <row r="2" spans="1:11" ht="16.5" x14ac:dyDescent="0.25">
      <c r="A2" s="42" t="s">
        <v>1</v>
      </c>
      <c r="B2" s="42"/>
      <c r="C2" s="42"/>
      <c r="D2" s="42"/>
      <c r="G2" s="41" t="s">
        <v>3</v>
      </c>
      <c r="H2" s="41"/>
      <c r="I2" s="41"/>
      <c r="J2" s="41"/>
      <c r="K2" s="41"/>
    </row>
    <row r="3" spans="1:11" ht="16.5" x14ac:dyDescent="0.25">
      <c r="A3" s="22"/>
    </row>
    <row r="5" spans="1:11" ht="19.5" x14ac:dyDescent="0.25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19.5" x14ac:dyDescent="0.25">
      <c r="A6" s="39" t="s">
        <v>545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9.5" x14ac:dyDescent="0.25">
      <c r="A7" s="39" t="s">
        <v>21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10" spans="1:11" ht="15.75" x14ac:dyDescent="0.25">
      <c r="A10" s="44" t="s">
        <v>5</v>
      </c>
      <c r="B10" s="46" t="s">
        <v>6</v>
      </c>
      <c r="C10" s="46" t="s">
        <v>7</v>
      </c>
      <c r="D10" s="46" t="s">
        <v>8</v>
      </c>
      <c r="E10" s="13" t="s">
        <v>9</v>
      </c>
      <c r="F10" s="13" t="s">
        <v>9</v>
      </c>
      <c r="G10" s="13" t="s">
        <v>9</v>
      </c>
      <c r="H10" s="48" t="s">
        <v>13</v>
      </c>
      <c r="I10" s="49"/>
      <c r="J10" s="48" t="s">
        <v>13</v>
      </c>
      <c r="K10" s="49"/>
    </row>
    <row r="11" spans="1:11" ht="33" customHeight="1" x14ac:dyDescent="0.25">
      <c r="A11" s="45"/>
      <c r="B11" s="47"/>
      <c r="C11" s="47"/>
      <c r="D11" s="47"/>
      <c r="E11" s="14" t="s">
        <v>10</v>
      </c>
      <c r="F11" s="14" t="s">
        <v>11</v>
      </c>
      <c r="G11" s="14" t="s">
        <v>12</v>
      </c>
      <c r="H11" s="50" t="s">
        <v>14</v>
      </c>
      <c r="I11" s="51"/>
      <c r="J11" s="50" t="s">
        <v>283</v>
      </c>
      <c r="K11" s="51"/>
    </row>
    <row r="12" spans="1:11" ht="15.75" x14ac:dyDescent="0.25">
      <c r="A12" s="45"/>
      <c r="B12" s="47"/>
      <c r="C12" s="47"/>
      <c r="D12" s="47"/>
      <c r="E12" s="24"/>
      <c r="F12" s="24"/>
      <c r="G12" s="24"/>
      <c r="H12" s="13" t="s">
        <v>9</v>
      </c>
      <c r="I12" s="13" t="s">
        <v>15</v>
      </c>
      <c r="J12" s="13" t="s">
        <v>9</v>
      </c>
      <c r="K12" s="13" t="s">
        <v>15</v>
      </c>
    </row>
    <row r="13" spans="1:11" x14ac:dyDescent="0.25">
      <c r="A13" s="21">
        <v>1</v>
      </c>
      <c r="B13" s="18">
        <v>21020573</v>
      </c>
      <c r="C13" s="18" t="s">
        <v>127</v>
      </c>
      <c r="D13" s="18" t="s">
        <v>498</v>
      </c>
      <c r="E13" s="21">
        <v>92</v>
      </c>
      <c r="F13" s="21">
        <v>92</v>
      </c>
      <c r="G13" s="21">
        <v>92</v>
      </c>
      <c r="H13" s="21">
        <v>92</v>
      </c>
      <c r="I13" s="18" t="s">
        <v>18</v>
      </c>
      <c r="J13" s="21">
        <v>92</v>
      </c>
      <c r="K13" s="18" t="s">
        <v>18</v>
      </c>
    </row>
    <row r="14" spans="1:11" x14ac:dyDescent="0.25">
      <c r="A14" s="21">
        <v>2</v>
      </c>
      <c r="B14" s="18">
        <v>21020952</v>
      </c>
      <c r="C14" s="18" t="s">
        <v>128</v>
      </c>
      <c r="D14" s="18" t="s">
        <v>500</v>
      </c>
      <c r="E14" s="21">
        <v>80</v>
      </c>
      <c r="F14" s="21">
        <v>90</v>
      </c>
      <c r="G14" s="21">
        <v>90</v>
      </c>
      <c r="H14" s="21">
        <v>90</v>
      </c>
      <c r="I14" s="18" t="s">
        <v>18</v>
      </c>
      <c r="J14" s="21">
        <v>90</v>
      </c>
      <c r="K14" s="18" t="s">
        <v>18</v>
      </c>
    </row>
    <row r="15" spans="1:11" x14ac:dyDescent="0.25">
      <c r="A15" s="21">
        <v>3</v>
      </c>
      <c r="B15" s="18">
        <v>21020953</v>
      </c>
      <c r="C15" s="18" t="s">
        <v>129</v>
      </c>
      <c r="D15" s="18" t="s">
        <v>359</v>
      </c>
      <c r="E15" s="21">
        <v>90</v>
      </c>
      <c r="F15" s="21">
        <v>90</v>
      </c>
      <c r="G15" s="21">
        <v>90</v>
      </c>
      <c r="H15" s="21">
        <v>90</v>
      </c>
      <c r="I15" s="18" t="s">
        <v>18</v>
      </c>
      <c r="J15" s="21">
        <v>90</v>
      </c>
      <c r="K15" s="18" t="s">
        <v>18</v>
      </c>
    </row>
    <row r="16" spans="1:11" x14ac:dyDescent="0.25">
      <c r="A16" s="21">
        <v>4</v>
      </c>
      <c r="B16" s="18">
        <v>21020954</v>
      </c>
      <c r="C16" s="18" t="s">
        <v>130</v>
      </c>
      <c r="D16" s="18" t="s">
        <v>501</v>
      </c>
      <c r="E16" s="21">
        <v>83</v>
      </c>
      <c r="F16" s="21">
        <v>83</v>
      </c>
      <c r="G16" s="21">
        <v>83</v>
      </c>
      <c r="H16" s="21">
        <v>83</v>
      </c>
      <c r="I16" s="18" t="s">
        <v>16</v>
      </c>
      <c r="J16" s="21">
        <v>83</v>
      </c>
      <c r="K16" s="18" t="s">
        <v>16</v>
      </c>
    </row>
    <row r="17" spans="1:11" x14ac:dyDescent="0.25">
      <c r="A17" s="21">
        <v>5</v>
      </c>
      <c r="B17" s="18">
        <v>21020955</v>
      </c>
      <c r="C17" s="18" t="s">
        <v>131</v>
      </c>
      <c r="D17" s="18" t="s">
        <v>502</v>
      </c>
      <c r="E17" s="21">
        <v>83</v>
      </c>
      <c r="F17" s="21">
        <v>83</v>
      </c>
      <c r="G17" s="21">
        <v>83</v>
      </c>
      <c r="H17" s="21">
        <v>83</v>
      </c>
      <c r="I17" s="18" t="s">
        <v>16</v>
      </c>
      <c r="J17" s="21">
        <v>83</v>
      </c>
      <c r="K17" s="18" t="s">
        <v>16</v>
      </c>
    </row>
    <row r="18" spans="1:11" x14ac:dyDescent="0.25">
      <c r="A18" s="21">
        <v>6</v>
      </c>
      <c r="B18" s="18">
        <v>21020957</v>
      </c>
      <c r="C18" s="18" t="s">
        <v>132</v>
      </c>
      <c r="D18" s="18" t="s">
        <v>503</v>
      </c>
      <c r="E18" s="21">
        <v>87</v>
      </c>
      <c r="F18" s="21">
        <v>87</v>
      </c>
      <c r="G18" s="21">
        <v>87</v>
      </c>
      <c r="H18" s="21">
        <v>87</v>
      </c>
      <c r="I18" s="18" t="s">
        <v>16</v>
      </c>
      <c r="J18" s="21">
        <v>87</v>
      </c>
      <c r="K18" s="18" t="s">
        <v>16</v>
      </c>
    </row>
    <row r="19" spans="1:11" x14ac:dyDescent="0.25">
      <c r="A19" s="21">
        <v>7</v>
      </c>
      <c r="B19" s="18">
        <v>21020959</v>
      </c>
      <c r="C19" s="18" t="s">
        <v>133</v>
      </c>
      <c r="D19" s="18" t="s">
        <v>504</v>
      </c>
      <c r="E19" s="21">
        <v>90</v>
      </c>
      <c r="F19" s="21">
        <v>90</v>
      </c>
      <c r="G19" s="21">
        <v>90</v>
      </c>
      <c r="H19" s="21">
        <v>90</v>
      </c>
      <c r="I19" s="18" t="s">
        <v>18</v>
      </c>
      <c r="J19" s="21">
        <v>90</v>
      </c>
      <c r="K19" s="18" t="s">
        <v>18</v>
      </c>
    </row>
    <row r="20" spans="1:11" x14ac:dyDescent="0.25">
      <c r="A20" s="21">
        <v>8</v>
      </c>
      <c r="B20" s="18">
        <v>21020960</v>
      </c>
      <c r="C20" s="18" t="s">
        <v>134</v>
      </c>
      <c r="D20" s="18" t="s">
        <v>505</v>
      </c>
      <c r="E20" s="21">
        <v>70</v>
      </c>
      <c r="F20" s="21">
        <v>80</v>
      </c>
      <c r="G20" s="21">
        <v>80</v>
      </c>
      <c r="H20" s="21">
        <v>80</v>
      </c>
      <c r="I20" s="18" t="s">
        <v>16</v>
      </c>
      <c r="J20" s="21">
        <v>80</v>
      </c>
      <c r="K20" s="18" t="s">
        <v>16</v>
      </c>
    </row>
    <row r="21" spans="1:11" x14ac:dyDescent="0.25">
      <c r="A21" s="21">
        <v>9</v>
      </c>
      <c r="B21" s="18">
        <v>21020961</v>
      </c>
      <c r="C21" s="18" t="s">
        <v>135</v>
      </c>
      <c r="D21" s="18" t="s">
        <v>506</v>
      </c>
      <c r="E21" s="21">
        <v>100</v>
      </c>
      <c r="F21" s="21">
        <v>100</v>
      </c>
      <c r="G21" s="21">
        <v>100</v>
      </c>
      <c r="H21" s="21">
        <v>100</v>
      </c>
      <c r="I21" s="18" t="s">
        <v>18</v>
      </c>
      <c r="J21" s="21">
        <v>100</v>
      </c>
      <c r="K21" s="18" t="s">
        <v>18</v>
      </c>
    </row>
    <row r="22" spans="1:11" x14ac:dyDescent="0.25">
      <c r="A22" s="21">
        <v>10</v>
      </c>
      <c r="B22" s="18">
        <v>21020964</v>
      </c>
      <c r="C22" s="18" t="s">
        <v>136</v>
      </c>
      <c r="D22" s="18" t="s">
        <v>507</v>
      </c>
      <c r="E22" s="21">
        <v>80</v>
      </c>
      <c r="F22" s="21">
        <v>80</v>
      </c>
      <c r="G22" s="21">
        <v>80</v>
      </c>
      <c r="H22" s="21">
        <v>80</v>
      </c>
      <c r="I22" s="18" t="s">
        <v>16</v>
      </c>
      <c r="J22" s="21">
        <v>80</v>
      </c>
      <c r="K22" s="18" t="s">
        <v>16</v>
      </c>
    </row>
    <row r="23" spans="1:11" x14ac:dyDescent="0.25">
      <c r="A23" s="21">
        <v>11</v>
      </c>
      <c r="B23" s="18">
        <v>21020967</v>
      </c>
      <c r="C23" s="18" t="s">
        <v>137</v>
      </c>
      <c r="D23" s="18" t="s">
        <v>508</v>
      </c>
      <c r="E23" s="21">
        <v>80</v>
      </c>
      <c r="F23" s="21">
        <v>80</v>
      </c>
      <c r="G23" s="21">
        <v>80</v>
      </c>
      <c r="H23" s="21">
        <v>80</v>
      </c>
      <c r="I23" s="18" t="s">
        <v>16</v>
      </c>
      <c r="J23" s="21">
        <v>80</v>
      </c>
      <c r="K23" s="18" t="s">
        <v>16</v>
      </c>
    </row>
    <row r="24" spans="1:11" x14ac:dyDescent="0.25">
      <c r="A24" s="21">
        <v>12</v>
      </c>
      <c r="B24" s="18">
        <v>21020968</v>
      </c>
      <c r="C24" s="18" t="s">
        <v>138</v>
      </c>
      <c r="D24" s="18" t="s">
        <v>509</v>
      </c>
      <c r="E24" s="21">
        <v>80</v>
      </c>
      <c r="F24" s="21">
        <v>80</v>
      </c>
      <c r="G24" s="21">
        <v>80</v>
      </c>
      <c r="H24" s="21">
        <v>80</v>
      </c>
      <c r="I24" s="18" t="s">
        <v>16</v>
      </c>
      <c r="J24" s="21">
        <v>80</v>
      </c>
      <c r="K24" s="18" t="s">
        <v>16</v>
      </c>
    </row>
    <row r="25" spans="1:11" x14ac:dyDescent="0.25">
      <c r="A25" s="21">
        <v>13</v>
      </c>
      <c r="B25" s="18">
        <v>21020969</v>
      </c>
      <c r="C25" s="18" t="s">
        <v>139</v>
      </c>
      <c r="D25" s="18" t="s">
        <v>510</v>
      </c>
      <c r="E25" s="21">
        <v>89</v>
      </c>
      <c r="F25" s="21">
        <v>89</v>
      </c>
      <c r="G25" s="21">
        <v>89</v>
      </c>
      <c r="H25" s="21">
        <v>89</v>
      </c>
      <c r="I25" s="18" t="s">
        <v>16</v>
      </c>
      <c r="J25" s="21">
        <v>89</v>
      </c>
      <c r="K25" s="18" t="s">
        <v>16</v>
      </c>
    </row>
    <row r="26" spans="1:11" x14ac:dyDescent="0.25">
      <c r="A26" s="21">
        <v>14</v>
      </c>
      <c r="B26" s="18">
        <v>21020972</v>
      </c>
      <c r="C26" s="18" t="s">
        <v>140</v>
      </c>
      <c r="D26" s="18" t="s">
        <v>511</v>
      </c>
      <c r="E26" s="21">
        <v>90</v>
      </c>
      <c r="F26" s="21">
        <v>90</v>
      </c>
      <c r="G26" s="21">
        <v>90</v>
      </c>
      <c r="H26" s="21">
        <v>90</v>
      </c>
      <c r="I26" s="18" t="s">
        <v>18</v>
      </c>
      <c r="J26" s="21">
        <v>90</v>
      </c>
      <c r="K26" s="18" t="s">
        <v>18</v>
      </c>
    </row>
    <row r="27" spans="1:11" x14ac:dyDescent="0.25">
      <c r="A27" s="21">
        <v>15</v>
      </c>
      <c r="B27" s="18">
        <v>21020973</v>
      </c>
      <c r="C27" s="18" t="s">
        <v>141</v>
      </c>
      <c r="D27" s="18" t="s">
        <v>512</v>
      </c>
      <c r="E27" s="21">
        <v>80</v>
      </c>
      <c r="F27" s="21"/>
      <c r="G27" s="21">
        <v>70</v>
      </c>
      <c r="H27" s="21">
        <v>70</v>
      </c>
      <c r="I27" s="18" t="s">
        <v>31</v>
      </c>
      <c r="J27" s="21">
        <v>70</v>
      </c>
      <c r="K27" s="18" t="s">
        <v>31</v>
      </c>
    </row>
    <row r="28" spans="1:11" x14ac:dyDescent="0.25">
      <c r="A28" s="21">
        <v>16</v>
      </c>
      <c r="B28" s="18">
        <v>21020975</v>
      </c>
      <c r="C28" s="18" t="s">
        <v>142</v>
      </c>
      <c r="D28" s="18" t="s">
        <v>513</v>
      </c>
      <c r="E28" s="21">
        <v>70</v>
      </c>
      <c r="F28" s="21">
        <v>80</v>
      </c>
      <c r="G28" s="21">
        <v>80</v>
      </c>
      <c r="H28" s="21">
        <v>80</v>
      </c>
      <c r="I28" s="18" t="s">
        <v>16</v>
      </c>
      <c r="J28" s="21">
        <v>80</v>
      </c>
      <c r="K28" s="18" t="s">
        <v>16</v>
      </c>
    </row>
    <row r="29" spans="1:11" x14ac:dyDescent="0.25">
      <c r="A29" s="21">
        <v>17</v>
      </c>
      <c r="B29" s="18">
        <v>21020976</v>
      </c>
      <c r="C29" s="18" t="s">
        <v>143</v>
      </c>
      <c r="D29" s="18" t="s">
        <v>514</v>
      </c>
      <c r="E29" s="21">
        <v>90</v>
      </c>
      <c r="F29" s="21">
        <v>90</v>
      </c>
      <c r="G29" s="21">
        <v>90</v>
      </c>
      <c r="H29" s="21">
        <v>90</v>
      </c>
      <c r="I29" s="18" t="s">
        <v>18</v>
      </c>
      <c r="J29" s="21">
        <v>90</v>
      </c>
      <c r="K29" s="18" t="s">
        <v>18</v>
      </c>
    </row>
    <row r="30" spans="1:11" x14ac:dyDescent="0.25">
      <c r="A30" s="21">
        <v>18</v>
      </c>
      <c r="B30" s="18">
        <v>21020978</v>
      </c>
      <c r="C30" s="18" t="s">
        <v>144</v>
      </c>
      <c r="D30" s="18" t="s">
        <v>515</v>
      </c>
      <c r="E30" s="21">
        <v>80</v>
      </c>
      <c r="F30" s="21">
        <v>80</v>
      </c>
      <c r="G30" s="21">
        <v>80</v>
      </c>
      <c r="H30" s="21">
        <v>80</v>
      </c>
      <c r="I30" s="18" t="s">
        <v>16</v>
      </c>
      <c r="J30" s="21">
        <v>80</v>
      </c>
      <c r="K30" s="18" t="s">
        <v>16</v>
      </c>
    </row>
    <row r="31" spans="1:11" x14ac:dyDescent="0.25">
      <c r="A31" s="21">
        <v>19</v>
      </c>
      <c r="B31" s="18">
        <v>21020981</v>
      </c>
      <c r="C31" s="18" t="s">
        <v>145</v>
      </c>
      <c r="D31" s="18" t="s">
        <v>515</v>
      </c>
      <c r="E31" s="21">
        <v>80</v>
      </c>
      <c r="F31" s="21">
        <v>80</v>
      </c>
      <c r="G31" s="21">
        <v>80</v>
      </c>
      <c r="H31" s="21">
        <v>80</v>
      </c>
      <c r="I31" s="18" t="s">
        <v>16</v>
      </c>
      <c r="J31" s="21">
        <v>80</v>
      </c>
      <c r="K31" s="18" t="s">
        <v>16</v>
      </c>
    </row>
    <row r="32" spans="1:11" x14ac:dyDescent="0.25">
      <c r="A32" s="21">
        <v>20</v>
      </c>
      <c r="B32" s="18">
        <v>21020982</v>
      </c>
      <c r="C32" s="18" t="s">
        <v>146</v>
      </c>
      <c r="D32" s="18" t="s">
        <v>509</v>
      </c>
      <c r="E32" s="21">
        <v>82</v>
      </c>
      <c r="F32" s="21">
        <v>82</v>
      </c>
      <c r="G32" s="21">
        <v>82</v>
      </c>
      <c r="H32" s="21">
        <v>82</v>
      </c>
      <c r="I32" s="18" t="s">
        <v>16</v>
      </c>
      <c r="J32" s="21">
        <v>82</v>
      </c>
      <c r="K32" s="18" t="s">
        <v>16</v>
      </c>
    </row>
    <row r="33" spans="1:11" x14ac:dyDescent="0.25">
      <c r="A33" s="21">
        <v>21</v>
      </c>
      <c r="B33" s="18">
        <v>21020983</v>
      </c>
      <c r="C33" s="18" t="s">
        <v>147</v>
      </c>
      <c r="D33" s="18" t="s">
        <v>516</v>
      </c>
      <c r="E33" s="21">
        <v>80</v>
      </c>
      <c r="F33" s="21">
        <v>85</v>
      </c>
      <c r="G33" s="21">
        <v>85</v>
      </c>
      <c r="H33" s="21">
        <v>85</v>
      </c>
      <c r="I33" s="18" t="s">
        <v>16</v>
      </c>
      <c r="J33" s="21">
        <v>85</v>
      </c>
      <c r="K33" s="18" t="s">
        <v>16</v>
      </c>
    </row>
    <row r="34" spans="1:11" x14ac:dyDescent="0.25">
      <c r="A34" s="21">
        <v>22</v>
      </c>
      <c r="B34" s="18">
        <v>21020984</v>
      </c>
      <c r="C34" s="18" t="s">
        <v>148</v>
      </c>
      <c r="D34" s="18" t="s">
        <v>517</v>
      </c>
      <c r="E34" s="21">
        <v>90</v>
      </c>
      <c r="F34" s="21">
        <v>90</v>
      </c>
      <c r="G34" s="21">
        <v>90</v>
      </c>
      <c r="H34" s="21">
        <v>90</v>
      </c>
      <c r="I34" s="18" t="s">
        <v>18</v>
      </c>
      <c r="J34" s="21">
        <v>90</v>
      </c>
      <c r="K34" s="18" t="s">
        <v>18</v>
      </c>
    </row>
    <row r="35" spans="1:11" x14ac:dyDescent="0.25">
      <c r="A35" s="21">
        <v>23</v>
      </c>
      <c r="B35" s="18">
        <v>21020985</v>
      </c>
      <c r="C35" s="18" t="s">
        <v>149</v>
      </c>
      <c r="D35" s="18" t="s">
        <v>518</v>
      </c>
      <c r="E35" s="21">
        <v>70</v>
      </c>
      <c r="F35" s="21">
        <v>78</v>
      </c>
      <c r="G35" s="21">
        <v>78</v>
      </c>
      <c r="H35" s="21">
        <v>78</v>
      </c>
      <c r="I35" s="18" t="s">
        <v>31</v>
      </c>
      <c r="J35" s="21">
        <v>78</v>
      </c>
      <c r="K35" s="18" t="s">
        <v>31</v>
      </c>
    </row>
    <row r="36" spans="1:11" x14ac:dyDescent="0.25">
      <c r="A36" s="21">
        <v>24</v>
      </c>
      <c r="B36" s="18">
        <v>21020987</v>
      </c>
      <c r="C36" s="18" t="s">
        <v>150</v>
      </c>
      <c r="D36" s="18" t="s">
        <v>503</v>
      </c>
      <c r="E36" s="21">
        <v>70</v>
      </c>
      <c r="F36" s="21">
        <v>80</v>
      </c>
      <c r="G36" s="21">
        <v>80</v>
      </c>
      <c r="H36" s="21">
        <v>80</v>
      </c>
      <c r="I36" s="18" t="s">
        <v>16</v>
      </c>
      <c r="J36" s="21">
        <v>80</v>
      </c>
      <c r="K36" s="18" t="s">
        <v>16</v>
      </c>
    </row>
    <row r="37" spans="1:11" x14ac:dyDescent="0.25">
      <c r="A37" s="21">
        <v>25</v>
      </c>
      <c r="B37" s="18">
        <v>21020990</v>
      </c>
      <c r="C37" s="18" t="s">
        <v>151</v>
      </c>
      <c r="D37" s="18" t="s">
        <v>510</v>
      </c>
      <c r="E37" s="21">
        <v>90</v>
      </c>
      <c r="F37" s="21">
        <v>90</v>
      </c>
      <c r="G37" s="21">
        <v>90</v>
      </c>
      <c r="H37" s="21">
        <v>90</v>
      </c>
      <c r="I37" s="18" t="s">
        <v>18</v>
      </c>
      <c r="J37" s="21">
        <v>90</v>
      </c>
      <c r="K37" s="18" t="s">
        <v>18</v>
      </c>
    </row>
    <row r="38" spans="1:11" x14ac:dyDescent="0.25">
      <c r="A38" s="21">
        <v>26</v>
      </c>
      <c r="B38" s="18">
        <v>21020992</v>
      </c>
      <c r="C38" s="18" t="s">
        <v>152</v>
      </c>
      <c r="D38" s="18" t="s">
        <v>519</v>
      </c>
      <c r="E38" s="21">
        <v>80</v>
      </c>
      <c r="F38" s="21">
        <v>80</v>
      </c>
      <c r="G38" s="21">
        <v>80</v>
      </c>
      <c r="H38" s="21">
        <v>80</v>
      </c>
      <c r="I38" s="18" t="s">
        <v>16</v>
      </c>
      <c r="J38" s="21">
        <v>80</v>
      </c>
      <c r="K38" s="18" t="s">
        <v>16</v>
      </c>
    </row>
    <row r="39" spans="1:11" x14ac:dyDescent="0.25">
      <c r="A39" s="21">
        <v>27</v>
      </c>
      <c r="B39" s="18">
        <v>21020993</v>
      </c>
      <c r="C39" s="18" t="s">
        <v>153</v>
      </c>
      <c r="D39" s="18" t="s">
        <v>520</v>
      </c>
      <c r="E39" s="21">
        <v>82</v>
      </c>
      <c r="F39" s="21">
        <v>82</v>
      </c>
      <c r="G39" s="21">
        <v>82</v>
      </c>
      <c r="H39" s="21">
        <v>82</v>
      </c>
      <c r="I39" s="18" t="s">
        <v>16</v>
      </c>
      <c r="J39" s="21">
        <v>82</v>
      </c>
      <c r="K39" s="18" t="s">
        <v>16</v>
      </c>
    </row>
    <row r="40" spans="1:11" x14ac:dyDescent="0.25">
      <c r="A40" s="21">
        <v>28</v>
      </c>
      <c r="B40" s="18">
        <v>21020994</v>
      </c>
      <c r="C40" s="18" t="s">
        <v>154</v>
      </c>
      <c r="D40" s="18" t="s">
        <v>521</v>
      </c>
      <c r="E40" s="21">
        <v>70</v>
      </c>
      <c r="F40" s="21">
        <v>80</v>
      </c>
      <c r="G40" s="21">
        <v>80</v>
      </c>
      <c r="H40" s="21">
        <v>80</v>
      </c>
      <c r="I40" s="18" t="s">
        <v>16</v>
      </c>
      <c r="J40" s="21">
        <v>80</v>
      </c>
      <c r="K40" s="18" t="s">
        <v>16</v>
      </c>
    </row>
    <row r="41" spans="1:11" x14ac:dyDescent="0.25">
      <c r="A41" s="21">
        <v>29</v>
      </c>
      <c r="B41" s="18">
        <v>21020995</v>
      </c>
      <c r="C41" s="18" t="s">
        <v>155</v>
      </c>
      <c r="D41" s="18" t="s">
        <v>522</v>
      </c>
      <c r="E41" s="21">
        <v>80</v>
      </c>
      <c r="F41" s="21">
        <v>80</v>
      </c>
      <c r="G41" s="21">
        <v>80</v>
      </c>
      <c r="H41" s="21">
        <v>80</v>
      </c>
      <c r="I41" s="18" t="s">
        <v>16</v>
      </c>
      <c r="J41" s="21">
        <v>80</v>
      </c>
      <c r="K41" s="18" t="s">
        <v>16</v>
      </c>
    </row>
    <row r="42" spans="1:11" x14ac:dyDescent="0.25">
      <c r="A42" s="21">
        <v>30</v>
      </c>
      <c r="B42" s="18">
        <v>21020998</v>
      </c>
      <c r="C42" s="18" t="s">
        <v>156</v>
      </c>
      <c r="D42" s="18" t="s">
        <v>523</v>
      </c>
      <c r="E42" s="21">
        <v>80</v>
      </c>
      <c r="F42" s="21">
        <v>80</v>
      </c>
      <c r="G42" s="21">
        <v>80</v>
      </c>
      <c r="H42" s="21">
        <v>80</v>
      </c>
      <c r="I42" s="18" t="s">
        <v>16</v>
      </c>
      <c r="J42" s="21">
        <v>80</v>
      </c>
      <c r="K42" s="18" t="s">
        <v>16</v>
      </c>
    </row>
    <row r="43" spans="1:11" x14ac:dyDescent="0.25">
      <c r="A43" s="21">
        <v>31</v>
      </c>
      <c r="B43" s="18">
        <v>21021000</v>
      </c>
      <c r="C43" s="18" t="s">
        <v>157</v>
      </c>
      <c r="D43" s="18" t="s">
        <v>350</v>
      </c>
      <c r="E43" s="21">
        <v>80</v>
      </c>
      <c r="F43" s="21">
        <v>80</v>
      </c>
      <c r="G43" s="21">
        <v>80</v>
      </c>
      <c r="H43" s="21">
        <v>80</v>
      </c>
      <c r="I43" s="18" t="s">
        <v>16</v>
      </c>
      <c r="J43" s="21">
        <v>80</v>
      </c>
      <c r="K43" s="18" t="s">
        <v>16</v>
      </c>
    </row>
    <row r="44" spans="1:11" x14ac:dyDescent="0.25">
      <c r="A44" s="21">
        <v>32</v>
      </c>
      <c r="B44" s="18">
        <v>21021001</v>
      </c>
      <c r="C44" s="18" t="s">
        <v>158</v>
      </c>
      <c r="D44" s="18" t="s">
        <v>524</v>
      </c>
      <c r="E44" s="21">
        <v>80</v>
      </c>
      <c r="F44" s="21">
        <v>80</v>
      </c>
      <c r="G44" s="21">
        <v>80</v>
      </c>
      <c r="H44" s="21">
        <v>80</v>
      </c>
      <c r="I44" s="18" t="s">
        <v>16</v>
      </c>
      <c r="J44" s="21">
        <v>80</v>
      </c>
      <c r="K44" s="18" t="s">
        <v>16</v>
      </c>
    </row>
    <row r="45" spans="1:11" x14ac:dyDescent="0.25">
      <c r="A45" s="21">
        <v>33</v>
      </c>
      <c r="B45" s="18">
        <v>21021002</v>
      </c>
      <c r="C45" s="18" t="s">
        <v>159</v>
      </c>
      <c r="D45" s="18" t="s">
        <v>525</v>
      </c>
      <c r="E45" s="21">
        <v>80</v>
      </c>
      <c r="F45" s="21">
        <v>90</v>
      </c>
      <c r="G45" s="21">
        <v>90</v>
      </c>
      <c r="H45" s="21">
        <v>90</v>
      </c>
      <c r="I45" s="18" t="s">
        <v>18</v>
      </c>
      <c r="J45" s="21">
        <v>90</v>
      </c>
      <c r="K45" s="18" t="s">
        <v>18</v>
      </c>
    </row>
    <row r="46" spans="1:11" x14ac:dyDescent="0.25">
      <c r="A46" s="21">
        <v>34</v>
      </c>
      <c r="B46" s="18">
        <v>21021005</v>
      </c>
      <c r="C46" s="18" t="s">
        <v>160</v>
      </c>
      <c r="D46" s="18" t="s">
        <v>526</v>
      </c>
      <c r="E46" s="21">
        <v>82</v>
      </c>
      <c r="F46" s="21">
        <v>82</v>
      </c>
      <c r="G46" s="21">
        <v>82</v>
      </c>
      <c r="H46" s="21">
        <v>82</v>
      </c>
      <c r="I46" s="18" t="s">
        <v>16</v>
      </c>
      <c r="J46" s="21">
        <v>82</v>
      </c>
      <c r="K46" s="18" t="s">
        <v>16</v>
      </c>
    </row>
    <row r="47" spans="1:11" x14ac:dyDescent="0.25">
      <c r="A47" s="21">
        <v>35</v>
      </c>
      <c r="B47" s="18">
        <v>21021007</v>
      </c>
      <c r="C47" s="18" t="s">
        <v>161</v>
      </c>
      <c r="D47" s="18" t="s">
        <v>527</v>
      </c>
      <c r="E47" s="21">
        <v>80</v>
      </c>
      <c r="F47" s="21">
        <v>80</v>
      </c>
      <c r="G47" s="21">
        <v>80</v>
      </c>
      <c r="H47" s="21">
        <v>80</v>
      </c>
      <c r="I47" s="18" t="s">
        <v>16</v>
      </c>
      <c r="J47" s="21">
        <v>80</v>
      </c>
      <c r="K47" s="18" t="s">
        <v>16</v>
      </c>
    </row>
    <row r="48" spans="1:11" x14ac:dyDescent="0.25">
      <c r="A48" s="21">
        <v>36</v>
      </c>
      <c r="B48" s="18">
        <v>21021008</v>
      </c>
      <c r="C48" s="18" t="s">
        <v>162</v>
      </c>
      <c r="D48" s="18" t="s">
        <v>528</v>
      </c>
      <c r="E48" s="21">
        <v>90</v>
      </c>
      <c r="F48" s="21">
        <v>90</v>
      </c>
      <c r="G48" s="21">
        <v>90</v>
      </c>
      <c r="H48" s="21">
        <v>90</v>
      </c>
      <c r="I48" s="18" t="s">
        <v>18</v>
      </c>
      <c r="J48" s="21">
        <v>90</v>
      </c>
      <c r="K48" s="18" t="s">
        <v>18</v>
      </c>
    </row>
    <row r="49" spans="1:11" x14ac:dyDescent="0.25">
      <c r="A49" s="21">
        <v>37</v>
      </c>
      <c r="B49" s="18">
        <v>21021009</v>
      </c>
      <c r="C49" s="18" t="s">
        <v>163</v>
      </c>
      <c r="D49" s="18" t="s">
        <v>529</v>
      </c>
      <c r="E49" s="21">
        <v>80</v>
      </c>
      <c r="F49" s="21">
        <v>80</v>
      </c>
      <c r="G49" s="21">
        <v>80</v>
      </c>
      <c r="H49" s="21">
        <v>80</v>
      </c>
      <c r="I49" s="18" t="s">
        <v>16</v>
      </c>
      <c r="J49" s="21">
        <v>80</v>
      </c>
      <c r="K49" s="18" t="s">
        <v>16</v>
      </c>
    </row>
    <row r="50" spans="1:11" x14ac:dyDescent="0.25">
      <c r="A50" s="21">
        <v>38</v>
      </c>
      <c r="B50" s="18">
        <v>21021015</v>
      </c>
      <c r="C50" s="18" t="s">
        <v>164</v>
      </c>
      <c r="D50" s="18" t="s">
        <v>530</v>
      </c>
      <c r="E50" s="21">
        <v>80</v>
      </c>
      <c r="F50" s="21">
        <v>90</v>
      </c>
      <c r="G50" s="21">
        <v>90</v>
      </c>
      <c r="H50" s="21">
        <v>90</v>
      </c>
      <c r="I50" s="18" t="s">
        <v>18</v>
      </c>
      <c r="J50" s="21">
        <v>90</v>
      </c>
      <c r="K50" s="18" t="s">
        <v>18</v>
      </c>
    </row>
    <row r="51" spans="1:11" x14ac:dyDescent="0.25">
      <c r="A51" s="21">
        <v>39</v>
      </c>
      <c r="B51" s="18">
        <v>21021017</v>
      </c>
      <c r="C51" s="18" t="s">
        <v>165</v>
      </c>
      <c r="D51" s="18" t="s">
        <v>531</v>
      </c>
      <c r="E51" s="21">
        <v>90</v>
      </c>
      <c r="F51" s="21">
        <v>90</v>
      </c>
      <c r="G51" s="21">
        <v>90</v>
      </c>
      <c r="H51" s="21">
        <v>90</v>
      </c>
      <c r="I51" s="18" t="s">
        <v>18</v>
      </c>
      <c r="J51" s="21">
        <v>90</v>
      </c>
      <c r="K51" s="18" t="s">
        <v>18</v>
      </c>
    </row>
    <row r="52" spans="1:11" x14ac:dyDescent="0.25">
      <c r="A52" s="21">
        <v>40</v>
      </c>
      <c r="B52" s="18">
        <v>21021018</v>
      </c>
      <c r="C52" s="18" t="s">
        <v>166</v>
      </c>
      <c r="D52" s="18" t="s">
        <v>532</v>
      </c>
      <c r="E52" s="21">
        <v>80</v>
      </c>
      <c r="F52" s="21">
        <v>80</v>
      </c>
      <c r="G52" s="21">
        <v>80</v>
      </c>
      <c r="H52" s="21">
        <v>80</v>
      </c>
      <c r="I52" s="18" t="s">
        <v>16</v>
      </c>
      <c r="J52" s="21">
        <v>80</v>
      </c>
      <c r="K52" s="18" t="s">
        <v>16</v>
      </c>
    </row>
    <row r="53" spans="1:11" x14ac:dyDescent="0.25">
      <c r="A53" s="21">
        <v>41</v>
      </c>
      <c r="B53" s="18">
        <v>21021019</v>
      </c>
      <c r="C53" s="18" t="s">
        <v>167</v>
      </c>
      <c r="D53" s="18" t="s">
        <v>526</v>
      </c>
      <c r="E53" s="21">
        <v>90</v>
      </c>
      <c r="F53" s="21">
        <v>90</v>
      </c>
      <c r="G53" s="21">
        <v>90</v>
      </c>
      <c r="H53" s="21">
        <v>90</v>
      </c>
      <c r="I53" s="18" t="s">
        <v>18</v>
      </c>
      <c r="J53" s="21">
        <v>90</v>
      </c>
      <c r="K53" s="18" t="s">
        <v>18</v>
      </c>
    </row>
    <row r="54" spans="1:11" x14ac:dyDescent="0.25">
      <c r="A54" s="21">
        <v>42</v>
      </c>
      <c r="B54" s="18">
        <v>21021022</v>
      </c>
      <c r="C54" s="18" t="s">
        <v>168</v>
      </c>
      <c r="D54" s="18" t="s">
        <v>533</v>
      </c>
      <c r="E54" s="21">
        <v>77</v>
      </c>
      <c r="F54" s="21">
        <v>77</v>
      </c>
      <c r="G54" s="21">
        <v>77</v>
      </c>
      <c r="H54" s="21">
        <v>77</v>
      </c>
      <c r="I54" s="18" t="s">
        <v>31</v>
      </c>
      <c r="J54" s="21">
        <v>77</v>
      </c>
      <c r="K54" s="18" t="s">
        <v>31</v>
      </c>
    </row>
    <row r="55" spans="1:11" x14ac:dyDescent="0.25">
      <c r="A55" s="21">
        <v>43</v>
      </c>
      <c r="B55" s="18">
        <v>21021024</v>
      </c>
      <c r="C55" s="18" t="s">
        <v>169</v>
      </c>
      <c r="D55" s="18" t="s">
        <v>534</v>
      </c>
      <c r="E55" s="21">
        <v>70</v>
      </c>
      <c r="F55" s="21">
        <v>80</v>
      </c>
      <c r="G55" s="21">
        <v>80</v>
      </c>
      <c r="H55" s="21">
        <v>80</v>
      </c>
      <c r="I55" s="18" t="s">
        <v>16</v>
      </c>
      <c r="J55" s="21">
        <v>80</v>
      </c>
      <c r="K55" s="18" t="s">
        <v>16</v>
      </c>
    </row>
    <row r="56" spans="1:11" x14ac:dyDescent="0.25">
      <c r="A56" s="21">
        <v>44</v>
      </c>
      <c r="B56" s="18">
        <v>21021025</v>
      </c>
      <c r="C56" s="18" t="s">
        <v>170</v>
      </c>
      <c r="D56" s="18" t="s">
        <v>519</v>
      </c>
      <c r="E56" s="21">
        <v>80</v>
      </c>
      <c r="F56" s="21">
        <v>80</v>
      </c>
      <c r="G56" s="21">
        <v>80</v>
      </c>
      <c r="H56" s="21">
        <v>80</v>
      </c>
      <c r="I56" s="18" t="s">
        <v>16</v>
      </c>
      <c r="J56" s="21">
        <v>80</v>
      </c>
      <c r="K56" s="18" t="s">
        <v>16</v>
      </c>
    </row>
    <row r="57" spans="1:11" x14ac:dyDescent="0.25">
      <c r="A57" s="21">
        <v>45</v>
      </c>
      <c r="B57" s="18">
        <v>21021027</v>
      </c>
      <c r="C57" s="18" t="s">
        <v>171</v>
      </c>
      <c r="D57" s="18" t="s">
        <v>519</v>
      </c>
      <c r="E57" s="21">
        <v>70</v>
      </c>
      <c r="F57" s="21">
        <v>86</v>
      </c>
      <c r="G57" s="21">
        <v>86</v>
      </c>
      <c r="H57" s="21">
        <v>86</v>
      </c>
      <c r="I57" s="18" t="s">
        <v>16</v>
      </c>
      <c r="J57" s="21">
        <v>86</v>
      </c>
      <c r="K57" s="18" t="s">
        <v>16</v>
      </c>
    </row>
    <row r="58" spans="1:11" x14ac:dyDescent="0.25">
      <c r="A58" s="21">
        <v>46</v>
      </c>
      <c r="B58" s="18">
        <v>21021030</v>
      </c>
      <c r="C58" s="18" t="s">
        <v>172</v>
      </c>
      <c r="D58" s="18" t="s">
        <v>535</v>
      </c>
      <c r="E58" s="21">
        <v>100</v>
      </c>
      <c r="F58" s="21">
        <v>97</v>
      </c>
      <c r="G58" s="21">
        <v>97</v>
      </c>
      <c r="H58" s="21">
        <v>97</v>
      </c>
      <c r="I58" s="18" t="s">
        <v>18</v>
      </c>
      <c r="J58" s="21">
        <v>97</v>
      </c>
      <c r="K58" s="18" t="s">
        <v>18</v>
      </c>
    </row>
    <row r="59" spans="1:11" x14ac:dyDescent="0.25">
      <c r="A59" s="21">
        <v>47</v>
      </c>
      <c r="B59" s="18">
        <v>21021032</v>
      </c>
      <c r="C59" s="18" t="s">
        <v>173</v>
      </c>
      <c r="D59" s="18" t="s">
        <v>536</v>
      </c>
      <c r="E59" s="21">
        <v>94</v>
      </c>
      <c r="F59" s="21">
        <v>94</v>
      </c>
      <c r="G59" s="21">
        <v>94</v>
      </c>
      <c r="H59" s="21">
        <v>94</v>
      </c>
      <c r="I59" s="18" t="s">
        <v>18</v>
      </c>
      <c r="J59" s="21">
        <v>94</v>
      </c>
      <c r="K59" s="18" t="s">
        <v>18</v>
      </c>
    </row>
    <row r="60" spans="1:11" x14ac:dyDescent="0.25">
      <c r="A60" s="21">
        <v>48</v>
      </c>
      <c r="B60" s="18">
        <v>21021033</v>
      </c>
      <c r="C60" s="18" t="s">
        <v>174</v>
      </c>
      <c r="D60" s="18" t="s">
        <v>348</v>
      </c>
      <c r="E60" s="21">
        <v>90</v>
      </c>
      <c r="F60" s="21">
        <v>90</v>
      </c>
      <c r="G60" s="21">
        <v>90</v>
      </c>
      <c r="H60" s="21">
        <v>90</v>
      </c>
      <c r="I60" s="18" t="s">
        <v>18</v>
      </c>
      <c r="J60" s="21">
        <v>90</v>
      </c>
      <c r="K60" s="18" t="s">
        <v>18</v>
      </c>
    </row>
    <row r="61" spans="1:11" x14ac:dyDescent="0.25">
      <c r="A61" s="21">
        <v>49</v>
      </c>
      <c r="B61" s="18">
        <v>21021034</v>
      </c>
      <c r="C61" s="18" t="s">
        <v>175</v>
      </c>
      <c r="D61" s="18" t="s">
        <v>537</v>
      </c>
      <c r="E61" s="21">
        <v>90</v>
      </c>
      <c r="F61" s="21">
        <v>90</v>
      </c>
      <c r="G61" s="21">
        <v>90</v>
      </c>
      <c r="H61" s="21">
        <v>90</v>
      </c>
      <c r="I61" s="18" t="s">
        <v>18</v>
      </c>
      <c r="J61" s="21">
        <v>90</v>
      </c>
      <c r="K61" s="18" t="s">
        <v>18</v>
      </c>
    </row>
    <row r="62" spans="1:11" x14ac:dyDescent="0.25">
      <c r="A62" s="21">
        <v>50</v>
      </c>
      <c r="B62" s="18">
        <v>21021036</v>
      </c>
      <c r="C62" s="18" t="s">
        <v>176</v>
      </c>
      <c r="D62" s="18" t="s">
        <v>538</v>
      </c>
      <c r="E62" s="21">
        <v>80</v>
      </c>
      <c r="F62" s="21">
        <v>80</v>
      </c>
      <c r="G62" s="21">
        <v>80</v>
      </c>
      <c r="H62" s="21">
        <v>80</v>
      </c>
      <c r="I62" s="18" t="s">
        <v>16</v>
      </c>
      <c r="J62" s="21">
        <v>80</v>
      </c>
      <c r="K62" s="18" t="s">
        <v>16</v>
      </c>
    </row>
    <row r="63" spans="1:11" x14ac:dyDescent="0.25">
      <c r="A63" s="21">
        <v>51</v>
      </c>
      <c r="B63" s="18">
        <v>21021038</v>
      </c>
      <c r="C63" s="18" t="s">
        <v>177</v>
      </c>
      <c r="D63" s="18" t="s">
        <v>528</v>
      </c>
      <c r="E63" s="21">
        <v>90</v>
      </c>
      <c r="F63" s="21">
        <v>90</v>
      </c>
      <c r="G63" s="21">
        <v>90</v>
      </c>
      <c r="H63" s="21">
        <v>90</v>
      </c>
      <c r="I63" s="18" t="s">
        <v>18</v>
      </c>
      <c r="J63" s="21">
        <v>90</v>
      </c>
      <c r="K63" s="18" t="s">
        <v>18</v>
      </c>
    </row>
    <row r="64" spans="1:11" x14ac:dyDescent="0.25">
      <c r="A64" s="21">
        <v>52</v>
      </c>
      <c r="B64" s="18">
        <v>21021044</v>
      </c>
      <c r="C64" s="18" t="s">
        <v>178</v>
      </c>
      <c r="D64" s="18" t="s">
        <v>539</v>
      </c>
      <c r="E64" s="21">
        <v>90</v>
      </c>
      <c r="F64" s="21">
        <v>90</v>
      </c>
      <c r="G64" s="21">
        <v>90</v>
      </c>
      <c r="H64" s="21">
        <v>90</v>
      </c>
      <c r="I64" s="18" t="s">
        <v>18</v>
      </c>
      <c r="J64" s="21">
        <v>90</v>
      </c>
      <c r="K64" s="18" t="s">
        <v>18</v>
      </c>
    </row>
    <row r="65" spans="1:11" x14ac:dyDescent="0.25">
      <c r="A65" s="21">
        <v>53</v>
      </c>
      <c r="B65" s="18">
        <v>21021046</v>
      </c>
      <c r="C65" s="18" t="s">
        <v>179</v>
      </c>
      <c r="D65" s="18" t="s">
        <v>540</v>
      </c>
      <c r="E65" s="21">
        <v>80</v>
      </c>
      <c r="F65" s="21">
        <v>80</v>
      </c>
      <c r="G65" s="21">
        <v>80</v>
      </c>
      <c r="H65" s="21">
        <v>80</v>
      </c>
      <c r="I65" s="18" t="s">
        <v>16</v>
      </c>
      <c r="J65" s="21">
        <v>80</v>
      </c>
      <c r="K65" s="18" t="s">
        <v>16</v>
      </c>
    </row>
    <row r="66" spans="1:11" x14ac:dyDescent="0.25">
      <c r="A66" s="21">
        <v>54</v>
      </c>
      <c r="B66" s="18">
        <v>21021047</v>
      </c>
      <c r="C66" s="18" t="s">
        <v>180</v>
      </c>
      <c r="D66" s="18" t="s">
        <v>348</v>
      </c>
      <c r="E66" s="21">
        <v>80</v>
      </c>
      <c r="F66" s="21">
        <v>80</v>
      </c>
      <c r="G66" s="21">
        <v>80</v>
      </c>
      <c r="H66" s="21">
        <v>80</v>
      </c>
      <c r="I66" s="18" t="s">
        <v>16</v>
      </c>
      <c r="J66" s="21">
        <v>80</v>
      </c>
      <c r="K66" s="18" t="s">
        <v>16</v>
      </c>
    </row>
    <row r="67" spans="1:11" x14ac:dyDescent="0.25">
      <c r="A67" s="21">
        <v>55</v>
      </c>
      <c r="B67" s="18">
        <v>21021055</v>
      </c>
      <c r="C67" s="18" t="s">
        <v>181</v>
      </c>
      <c r="D67" s="18" t="s">
        <v>541</v>
      </c>
      <c r="E67" s="21">
        <v>90</v>
      </c>
      <c r="F67" s="21">
        <v>90</v>
      </c>
      <c r="G67" s="21">
        <v>90</v>
      </c>
      <c r="H67" s="21">
        <v>90</v>
      </c>
      <c r="I67" s="18" t="s">
        <v>18</v>
      </c>
      <c r="J67" s="21">
        <v>90</v>
      </c>
      <c r="K67" s="18" t="s">
        <v>18</v>
      </c>
    </row>
    <row r="68" spans="1:11" x14ac:dyDescent="0.25">
      <c r="A68" s="21">
        <v>56</v>
      </c>
      <c r="B68" s="18">
        <v>21021056</v>
      </c>
      <c r="C68" s="18" t="s">
        <v>182</v>
      </c>
      <c r="D68" s="18" t="s">
        <v>336</v>
      </c>
      <c r="E68" s="21">
        <v>92</v>
      </c>
      <c r="F68" s="21">
        <v>92</v>
      </c>
      <c r="G68" s="21">
        <v>92</v>
      </c>
      <c r="H68" s="21">
        <v>92</v>
      </c>
      <c r="I68" s="18" t="s">
        <v>18</v>
      </c>
      <c r="J68" s="21">
        <v>92</v>
      </c>
      <c r="K68" s="18" t="s">
        <v>18</v>
      </c>
    </row>
    <row r="69" spans="1:11" x14ac:dyDescent="0.25">
      <c r="A69" s="21">
        <v>57</v>
      </c>
      <c r="B69" s="18">
        <v>21021062</v>
      </c>
      <c r="C69" s="18" t="s">
        <v>183</v>
      </c>
      <c r="D69" s="18" t="s">
        <v>542</v>
      </c>
      <c r="E69" s="21">
        <v>80</v>
      </c>
      <c r="F69" s="21">
        <v>80</v>
      </c>
      <c r="G69" s="21">
        <v>80</v>
      </c>
      <c r="H69" s="21">
        <v>80</v>
      </c>
      <c r="I69" s="18" t="s">
        <v>16</v>
      </c>
      <c r="J69" s="21">
        <v>80</v>
      </c>
      <c r="K69" s="18" t="s">
        <v>16</v>
      </c>
    </row>
    <row r="70" spans="1:11" x14ac:dyDescent="0.25">
      <c r="A70" s="21">
        <v>58</v>
      </c>
      <c r="B70" s="18">
        <v>21021064</v>
      </c>
      <c r="C70" s="18" t="s">
        <v>184</v>
      </c>
      <c r="D70" s="18" t="s">
        <v>543</v>
      </c>
      <c r="E70" s="21">
        <v>84</v>
      </c>
      <c r="F70" s="21">
        <v>84</v>
      </c>
      <c r="G70" s="21">
        <v>84</v>
      </c>
      <c r="H70" s="21">
        <v>84</v>
      </c>
      <c r="I70" s="18" t="s">
        <v>16</v>
      </c>
      <c r="J70" s="21">
        <v>84</v>
      </c>
      <c r="K70" s="18" t="s">
        <v>16</v>
      </c>
    </row>
    <row r="71" spans="1:11" x14ac:dyDescent="0.25">
      <c r="A71" s="21">
        <v>59</v>
      </c>
      <c r="B71" s="18">
        <v>21021066</v>
      </c>
      <c r="C71" s="18" t="s">
        <v>185</v>
      </c>
      <c r="D71" s="18" t="s">
        <v>544</v>
      </c>
      <c r="E71" s="21">
        <v>67</v>
      </c>
      <c r="F71" s="21">
        <v>67</v>
      </c>
      <c r="G71" s="21">
        <v>67</v>
      </c>
      <c r="H71" s="21">
        <v>67</v>
      </c>
      <c r="I71" s="18" t="s">
        <v>31</v>
      </c>
      <c r="J71" s="21">
        <v>67</v>
      </c>
      <c r="K71" s="18" t="s">
        <v>31</v>
      </c>
    </row>
    <row r="73" spans="1:11" ht="16.5" x14ac:dyDescent="0.25">
      <c r="A73" s="43" t="s">
        <v>546</v>
      </c>
      <c r="B73" s="43"/>
      <c r="C73" s="43"/>
    </row>
  </sheetData>
  <mergeCells count="16">
    <mergeCell ref="A73:C73"/>
    <mergeCell ref="A10:A12"/>
    <mergeCell ref="B10:B12"/>
    <mergeCell ref="C10:C12"/>
    <mergeCell ref="D10:D12"/>
    <mergeCell ref="H10:I10"/>
    <mergeCell ref="H11:I11"/>
    <mergeCell ref="J10:K10"/>
    <mergeCell ref="J11:K11"/>
    <mergeCell ref="A7:K7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A273F-E684-472F-8254-FB7CCDED9930}">
  <dimension ref="A1:K94"/>
  <sheetViews>
    <sheetView topLeftCell="A88" workbookViewId="0">
      <selection activeCell="A13" sqref="A13:A92"/>
    </sheetView>
  </sheetViews>
  <sheetFormatPr defaultRowHeight="14.25" x14ac:dyDescent="0.2"/>
  <cols>
    <col min="1" max="1" width="4.75" style="16" bestFit="1" customWidth="1"/>
    <col min="2" max="2" width="9" style="16"/>
    <col min="3" max="3" width="22" bestFit="1" customWidth="1"/>
    <col min="5" max="5" width="6.875" style="16" bestFit="1" customWidth="1"/>
    <col min="6" max="8" width="5.375" style="16" bestFit="1" customWidth="1"/>
    <col min="10" max="10" width="5.375" style="16" bestFit="1" customWidth="1"/>
  </cols>
  <sheetData>
    <row r="1" spans="1:11" s="3" customFormat="1" ht="16.5" x14ac:dyDescent="0.25">
      <c r="A1" s="40" t="s">
        <v>0</v>
      </c>
      <c r="B1" s="40"/>
      <c r="C1" s="40"/>
      <c r="D1" s="40"/>
      <c r="E1" s="12"/>
      <c r="F1" s="12"/>
      <c r="G1" s="41" t="s">
        <v>2</v>
      </c>
      <c r="H1" s="41"/>
      <c r="I1" s="41"/>
      <c r="J1" s="41"/>
      <c r="K1" s="41"/>
    </row>
    <row r="2" spans="1:11" s="3" customFormat="1" ht="16.5" x14ac:dyDescent="0.25">
      <c r="A2" s="42" t="s">
        <v>1</v>
      </c>
      <c r="B2" s="42"/>
      <c r="C2" s="42"/>
      <c r="D2" s="42"/>
      <c r="E2" s="12"/>
      <c r="F2" s="12"/>
      <c r="G2" s="41" t="s">
        <v>3</v>
      </c>
      <c r="H2" s="41"/>
      <c r="I2" s="41"/>
      <c r="J2" s="41"/>
      <c r="K2" s="41"/>
    </row>
    <row r="3" spans="1:11" s="3" customFormat="1" ht="16.5" x14ac:dyDescent="0.25">
      <c r="A3" s="22"/>
      <c r="B3" s="12"/>
      <c r="E3" s="12"/>
      <c r="F3" s="12"/>
      <c r="G3" s="12"/>
      <c r="H3" s="12"/>
      <c r="J3" s="12"/>
    </row>
    <row r="4" spans="1:11" s="3" customFormat="1" ht="15" x14ac:dyDescent="0.25">
      <c r="A4" s="12"/>
      <c r="B4" s="12"/>
      <c r="E4" s="12"/>
      <c r="F4" s="12"/>
      <c r="G4" s="12"/>
      <c r="H4" s="12"/>
      <c r="J4" s="12"/>
    </row>
    <row r="5" spans="1:11" s="3" customFormat="1" ht="19.5" x14ac:dyDescent="0.25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s="3" customFormat="1" ht="19.5" x14ac:dyDescent="0.25">
      <c r="A6" s="39" t="s">
        <v>547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s="3" customFormat="1" ht="19.5" x14ac:dyDescent="0.25">
      <c r="A7" s="39" t="s">
        <v>21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10" spans="1:11" s="3" customFormat="1" ht="15.75" x14ac:dyDescent="0.25">
      <c r="A10" s="44" t="s">
        <v>5</v>
      </c>
      <c r="B10" s="46" t="s">
        <v>6</v>
      </c>
      <c r="C10" s="46" t="s">
        <v>7</v>
      </c>
      <c r="D10" s="46" t="s">
        <v>8</v>
      </c>
      <c r="E10" s="13" t="s">
        <v>9</v>
      </c>
      <c r="F10" s="13" t="s">
        <v>9</v>
      </c>
      <c r="G10" s="13" t="s">
        <v>9</v>
      </c>
      <c r="H10" s="48" t="s">
        <v>13</v>
      </c>
      <c r="I10" s="49"/>
      <c r="J10" s="48" t="s">
        <v>13</v>
      </c>
      <c r="K10" s="49"/>
    </row>
    <row r="11" spans="1:11" s="3" customFormat="1" ht="33" customHeight="1" x14ac:dyDescent="0.25">
      <c r="A11" s="45"/>
      <c r="B11" s="47"/>
      <c r="C11" s="47"/>
      <c r="D11" s="47"/>
      <c r="E11" s="14" t="s">
        <v>10</v>
      </c>
      <c r="F11" s="14" t="s">
        <v>11</v>
      </c>
      <c r="G11" s="14" t="s">
        <v>12</v>
      </c>
      <c r="H11" s="50" t="s">
        <v>14</v>
      </c>
      <c r="I11" s="51"/>
      <c r="J11" s="50" t="s">
        <v>283</v>
      </c>
      <c r="K11" s="51"/>
    </row>
    <row r="12" spans="1:11" s="3" customFormat="1" ht="15.75" x14ac:dyDescent="0.25">
      <c r="A12" s="45"/>
      <c r="B12" s="47"/>
      <c r="C12" s="47"/>
      <c r="D12" s="47"/>
      <c r="E12" s="24"/>
      <c r="F12" s="24"/>
      <c r="G12" s="24"/>
      <c r="H12" s="13" t="s">
        <v>9</v>
      </c>
      <c r="I12" s="13" t="s">
        <v>15</v>
      </c>
      <c r="J12" s="13" t="s">
        <v>9</v>
      </c>
      <c r="K12" s="13" t="s">
        <v>15</v>
      </c>
    </row>
    <row r="13" spans="1:11" ht="15" x14ac:dyDescent="0.25">
      <c r="A13" s="21">
        <v>1</v>
      </c>
      <c r="B13" s="21">
        <v>22023100</v>
      </c>
      <c r="C13" s="18" t="s">
        <v>199</v>
      </c>
      <c r="D13" s="18" t="s">
        <v>548</v>
      </c>
      <c r="E13" s="21">
        <v>77</v>
      </c>
      <c r="F13" s="21">
        <v>77</v>
      </c>
      <c r="G13" s="21">
        <v>77</v>
      </c>
      <c r="H13" s="21">
        <v>77</v>
      </c>
      <c r="I13" s="18" t="s">
        <v>31</v>
      </c>
      <c r="J13" s="21">
        <v>77</v>
      </c>
      <c r="K13" s="18" t="s">
        <v>31</v>
      </c>
    </row>
    <row r="14" spans="1:11" ht="15" x14ac:dyDescent="0.25">
      <c r="A14" s="21">
        <v>2</v>
      </c>
      <c r="B14" s="21">
        <v>22023101</v>
      </c>
      <c r="C14" s="18" t="s">
        <v>200</v>
      </c>
      <c r="D14" s="18" t="s">
        <v>550</v>
      </c>
      <c r="E14" s="21">
        <v>90</v>
      </c>
      <c r="F14" s="21">
        <v>90</v>
      </c>
      <c r="G14" s="21">
        <v>90</v>
      </c>
      <c r="H14" s="21">
        <v>90</v>
      </c>
      <c r="I14" s="18" t="s">
        <v>18</v>
      </c>
      <c r="J14" s="21">
        <v>90</v>
      </c>
      <c r="K14" s="18" t="s">
        <v>18</v>
      </c>
    </row>
    <row r="15" spans="1:11" ht="15" x14ac:dyDescent="0.25">
      <c r="A15" s="21">
        <v>3</v>
      </c>
      <c r="B15" s="21">
        <v>22023102</v>
      </c>
      <c r="C15" s="18" t="s">
        <v>201</v>
      </c>
      <c r="D15" s="18" t="s">
        <v>551</v>
      </c>
      <c r="E15" s="21">
        <v>88</v>
      </c>
      <c r="F15" s="21">
        <v>88</v>
      </c>
      <c r="G15" s="21">
        <v>88</v>
      </c>
      <c r="H15" s="21">
        <v>88</v>
      </c>
      <c r="I15" s="18" t="s">
        <v>16</v>
      </c>
      <c r="J15" s="21">
        <v>88</v>
      </c>
      <c r="K15" s="18" t="s">
        <v>16</v>
      </c>
    </row>
    <row r="16" spans="1:11" ht="15" x14ac:dyDescent="0.25">
      <c r="A16" s="21">
        <v>4</v>
      </c>
      <c r="B16" s="21">
        <v>22023103</v>
      </c>
      <c r="C16" s="18" t="s">
        <v>202</v>
      </c>
      <c r="D16" s="18" t="s">
        <v>552</v>
      </c>
      <c r="E16" s="21">
        <v>80</v>
      </c>
      <c r="F16" s="21">
        <v>80</v>
      </c>
      <c r="G16" s="21">
        <v>80</v>
      </c>
      <c r="H16" s="21">
        <v>80</v>
      </c>
      <c r="I16" s="18" t="s">
        <v>16</v>
      </c>
      <c r="J16" s="21">
        <v>80</v>
      </c>
      <c r="K16" s="18" t="s">
        <v>16</v>
      </c>
    </row>
    <row r="17" spans="1:11" ht="15" x14ac:dyDescent="0.25">
      <c r="A17" s="21">
        <v>5</v>
      </c>
      <c r="B17" s="21">
        <v>22023104</v>
      </c>
      <c r="C17" s="18" t="s">
        <v>203</v>
      </c>
      <c r="D17" s="18" t="s">
        <v>553</v>
      </c>
      <c r="E17" s="21">
        <v>82</v>
      </c>
      <c r="F17" s="21">
        <v>92</v>
      </c>
      <c r="G17" s="21">
        <v>92</v>
      </c>
      <c r="H17" s="21">
        <v>92</v>
      </c>
      <c r="I17" s="18" t="s">
        <v>18</v>
      </c>
      <c r="J17" s="21">
        <v>92</v>
      </c>
      <c r="K17" s="18" t="s">
        <v>18</v>
      </c>
    </row>
    <row r="18" spans="1:11" ht="15" x14ac:dyDescent="0.25">
      <c r="A18" s="21">
        <v>6</v>
      </c>
      <c r="B18" s="21">
        <v>22023106</v>
      </c>
      <c r="C18" s="18" t="s">
        <v>204</v>
      </c>
      <c r="D18" s="18" t="s">
        <v>554</v>
      </c>
      <c r="E18" s="21">
        <v>86</v>
      </c>
      <c r="F18" s="21">
        <v>86</v>
      </c>
      <c r="G18" s="21">
        <v>86</v>
      </c>
      <c r="H18" s="21">
        <v>86</v>
      </c>
      <c r="I18" s="18" t="s">
        <v>16</v>
      </c>
      <c r="J18" s="21">
        <v>86</v>
      </c>
      <c r="K18" s="18" t="s">
        <v>16</v>
      </c>
    </row>
    <row r="19" spans="1:11" ht="15" x14ac:dyDescent="0.25">
      <c r="A19" s="21">
        <v>7</v>
      </c>
      <c r="B19" s="21">
        <v>22023107</v>
      </c>
      <c r="C19" s="18" t="s">
        <v>205</v>
      </c>
      <c r="D19" s="18" t="s">
        <v>555</v>
      </c>
      <c r="E19" s="21">
        <v>80</v>
      </c>
      <c r="F19" s="21">
        <v>80</v>
      </c>
      <c r="G19" s="21">
        <v>80</v>
      </c>
      <c r="H19" s="21">
        <v>80</v>
      </c>
      <c r="I19" s="18" t="s">
        <v>16</v>
      </c>
      <c r="J19" s="21">
        <v>80</v>
      </c>
      <c r="K19" s="18" t="s">
        <v>16</v>
      </c>
    </row>
    <row r="20" spans="1:11" ht="15" x14ac:dyDescent="0.25">
      <c r="A20" s="21">
        <v>8</v>
      </c>
      <c r="B20" s="21">
        <v>22023108</v>
      </c>
      <c r="C20" s="18" t="s">
        <v>206</v>
      </c>
      <c r="D20" s="18" t="s">
        <v>556</v>
      </c>
      <c r="E20" s="21">
        <v>67</v>
      </c>
      <c r="F20" s="21">
        <v>67</v>
      </c>
      <c r="G20" s="21">
        <v>67</v>
      </c>
      <c r="H20" s="21">
        <v>67</v>
      </c>
      <c r="I20" s="18" t="s">
        <v>31</v>
      </c>
      <c r="J20" s="21">
        <v>67</v>
      </c>
      <c r="K20" s="18" t="s">
        <v>31</v>
      </c>
    </row>
    <row r="21" spans="1:11" ht="15" x14ac:dyDescent="0.25">
      <c r="A21" s="21">
        <v>9</v>
      </c>
      <c r="B21" s="21">
        <v>22023109</v>
      </c>
      <c r="C21" s="18" t="s">
        <v>207</v>
      </c>
      <c r="D21" s="18" t="s">
        <v>557</v>
      </c>
      <c r="E21" s="21">
        <v>82</v>
      </c>
      <c r="F21" s="21">
        <v>82</v>
      </c>
      <c r="G21" s="21">
        <v>82</v>
      </c>
      <c r="H21" s="21">
        <v>82</v>
      </c>
      <c r="I21" s="18" t="s">
        <v>16</v>
      </c>
      <c r="J21" s="21">
        <v>82</v>
      </c>
      <c r="K21" s="18" t="s">
        <v>16</v>
      </c>
    </row>
    <row r="22" spans="1:11" ht="15" x14ac:dyDescent="0.25">
      <c r="A22" s="21">
        <v>10</v>
      </c>
      <c r="B22" s="21">
        <v>22023110</v>
      </c>
      <c r="C22" s="18" t="s">
        <v>208</v>
      </c>
      <c r="D22" s="18" t="s">
        <v>558</v>
      </c>
      <c r="E22" s="21">
        <v>70</v>
      </c>
      <c r="F22" s="21">
        <v>70</v>
      </c>
      <c r="G22" s="21">
        <v>70</v>
      </c>
      <c r="H22" s="21">
        <v>70</v>
      </c>
      <c r="I22" s="18" t="s">
        <v>31</v>
      </c>
      <c r="J22" s="21">
        <v>70</v>
      </c>
      <c r="K22" s="18" t="s">
        <v>31</v>
      </c>
    </row>
    <row r="23" spans="1:11" ht="15" x14ac:dyDescent="0.25">
      <c r="A23" s="21">
        <v>11</v>
      </c>
      <c r="B23" s="21">
        <v>22023111</v>
      </c>
      <c r="C23" s="18" t="s">
        <v>209</v>
      </c>
      <c r="D23" s="18" t="s">
        <v>559</v>
      </c>
      <c r="E23" s="21">
        <v>90</v>
      </c>
      <c r="F23" s="21">
        <v>90</v>
      </c>
      <c r="G23" s="21">
        <v>90</v>
      </c>
      <c r="H23" s="21">
        <v>90</v>
      </c>
      <c r="I23" s="18" t="s">
        <v>18</v>
      </c>
      <c r="J23" s="21">
        <v>90</v>
      </c>
      <c r="K23" s="18" t="s">
        <v>18</v>
      </c>
    </row>
    <row r="24" spans="1:11" ht="15" x14ac:dyDescent="0.25">
      <c r="A24" s="21">
        <v>12</v>
      </c>
      <c r="B24" s="21">
        <v>22023112</v>
      </c>
      <c r="C24" s="18" t="s">
        <v>210</v>
      </c>
      <c r="D24" s="18" t="s">
        <v>560</v>
      </c>
      <c r="E24" s="21">
        <v>90</v>
      </c>
      <c r="F24" s="21">
        <v>80</v>
      </c>
      <c r="G24" s="21">
        <v>80</v>
      </c>
      <c r="H24" s="21">
        <v>80</v>
      </c>
      <c r="I24" s="18" t="s">
        <v>16</v>
      </c>
      <c r="J24" s="21">
        <v>80</v>
      </c>
      <c r="K24" s="18" t="s">
        <v>16</v>
      </c>
    </row>
    <row r="25" spans="1:11" ht="15" x14ac:dyDescent="0.25">
      <c r="A25" s="21">
        <v>13</v>
      </c>
      <c r="B25" s="21">
        <v>22023113</v>
      </c>
      <c r="C25" s="18" t="s">
        <v>211</v>
      </c>
      <c r="D25" s="18" t="s">
        <v>561</v>
      </c>
      <c r="E25" s="21">
        <v>86</v>
      </c>
      <c r="F25" s="21">
        <v>86</v>
      </c>
      <c r="G25" s="21">
        <v>86</v>
      </c>
      <c r="H25" s="21">
        <v>86</v>
      </c>
      <c r="I25" s="18" t="s">
        <v>16</v>
      </c>
      <c r="J25" s="21">
        <v>86</v>
      </c>
      <c r="K25" s="18" t="s">
        <v>16</v>
      </c>
    </row>
    <row r="26" spans="1:11" ht="15" x14ac:dyDescent="0.25">
      <c r="A26" s="21">
        <v>14</v>
      </c>
      <c r="B26" s="21">
        <v>22023114</v>
      </c>
      <c r="C26" s="18" t="s">
        <v>212</v>
      </c>
      <c r="D26" s="18" t="s">
        <v>502</v>
      </c>
      <c r="E26" s="21">
        <v>86</v>
      </c>
      <c r="F26" s="21">
        <v>86</v>
      </c>
      <c r="G26" s="21">
        <v>86</v>
      </c>
      <c r="H26" s="21">
        <v>86</v>
      </c>
      <c r="I26" s="18" t="s">
        <v>16</v>
      </c>
      <c r="J26" s="21">
        <v>86</v>
      </c>
      <c r="K26" s="18" t="s">
        <v>16</v>
      </c>
    </row>
    <row r="27" spans="1:11" ht="15" x14ac:dyDescent="0.25">
      <c r="A27" s="21">
        <v>15</v>
      </c>
      <c r="B27" s="21">
        <v>22023115</v>
      </c>
      <c r="C27" s="18" t="s">
        <v>213</v>
      </c>
      <c r="D27" s="18" t="s">
        <v>562</v>
      </c>
      <c r="E27" s="21">
        <v>100</v>
      </c>
      <c r="F27" s="21">
        <v>100</v>
      </c>
      <c r="G27" s="21">
        <v>100</v>
      </c>
      <c r="H27" s="21">
        <v>100</v>
      </c>
      <c r="I27" s="18" t="s">
        <v>18</v>
      </c>
      <c r="J27" s="21">
        <v>100</v>
      </c>
      <c r="K27" s="18" t="s">
        <v>18</v>
      </c>
    </row>
    <row r="28" spans="1:11" ht="15" x14ac:dyDescent="0.25">
      <c r="A28" s="21">
        <v>16</v>
      </c>
      <c r="B28" s="21">
        <v>22023116</v>
      </c>
      <c r="C28" s="18" t="s">
        <v>214</v>
      </c>
      <c r="D28" s="18" t="s">
        <v>563</v>
      </c>
      <c r="E28" s="21">
        <v>80</v>
      </c>
      <c r="F28" s="21">
        <v>90</v>
      </c>
      <c r="G28" s="21">
        <v>90</v>
      </c>
      <c r="H28" s="21">
        <v>90</v>
      </c>
      <c r="I28" s="18" t="s">
        <v>18</v>
      </c>
      <c r="J28" s="21">
        <v>90</v>
      </c>
      <c r="K28" s="18" t="s">
        <v>18</v>
      </c>
    </row>
    <row r="29" spans="1:11" ht="15" x14ac:dyDescent="0.25">
      <c r="A29" s="21">
        <v>17</v>
      </c>
      <c r="B29" s="21">
        <v>22023117</v>
      </c>
      <c r="C29" s="18" t="s">
        <v>215</v>
      </c>
      <c r="D29" s="18" t="s">
        <v>564</v>
      </c>
      <c r="E29" s="21">
        <v>82</v>
      </c>
      <c r="F29" s="21">
        <v>79</v>
      </c>
      <c r="G29" s="21">
        <v>79</v>
      </c>
      <c r="H29" s="21">
        <v>79</v>
      </c>
      <c r="I29" s="18" t="s">
        <v>31</v>
      </c>
      <c r="J29" s="21">
        <v>79</v>
      </c>
      <c r="K29" s="18" t="s">
        <v>31</v>
      </c>
    </row>
    <row r="30" spans="1:11" ht="15" x14ac:dyDescent="0.25">
      <c r="A30" s="21">
        <v>18</v>
      </c>
      <c r="B30" s="21">
        <v>22023118</v>
      </c>
      <c r="C30" s="18" t="s">
        <v>216</v>
      </c>
      <c r="D30" s="18" t="s">
        <v>565</v>
      </c>
      <c r="E30" s="21">
        <v>67</v>
      </c>
      <c r="F30" s="21">
        <v>67</v>
      </c>
      <c r="G30" s="21">
        <v>67</v>
      </c>
      <c r="H30" s="21">
        <v>67</v>
      </c>
      <c r="I30" s="18" t="s">
        <v>31</v>
      </c>
      <c r="J30" s="21">
        <v>67</v>
      </c>
      <c r="K30" s="18" t="s">
        <v>31</v>
      </c>
    </row>
    <row r="31" spans="1:11" ht="15" x14ac:dyDescent="0.25">
      <c r="A31" s="21">
        <v>19</v>
      </c>
      <c r="B31" s="21">
        <v>22023119</v>
      </c>
      <c r="C31" s="18" t="s">
        <v>217</v>
      </c>
      <c r="D31" s="18" t="s">
        <v>566</v>
      </c>
      <c r="E31" s="21">
        <v>92</v>
      </c>
      <c r="F31" s="21">
        <v>92</v>
      </c>
      <c r="G31" s="21">
        <v>92</v>
      </c>
      <c r="H31" s="21">
        <v>92</v>
      </c>
      <c r="I31" s="18" t="s">
        <v>18</v>
      </c>
      <c r="J31" s="21">
        <v>92</v>
      </c>
      <c r="K31" s="18" t="s">
        <v>18</v>
      </c>
    </row>
    <row r="32" spans="1:11" ht="15" x14ac:dyDescent="0.25">
      <c r="A32" s="21">
        <v>20</v>
      </c>
      <c r="B32" s="21">
        <v>22023120</v>
      </c>
      <c r="C32" s="18" t="s">
        <v>218</v>
      </c>
      <c r="D32" s="18" t="s">
        <v>567</v>
      </c>
      <c r="E32" s="21">
        <v>100</v>
      </c>
      <c r="F32" s="21">
        <v>100</v>
      </c>
      <c r="G32" s="21">
        <v>100</v>
      </c>
      <c r="H32" s="21">
        <v>100</v>
      </c>
      <c r="I32" s="18" t="s">
        <v>18</v>
      </c>
      <c r="J32" s="21">
        <v>100</v>
      </c>
      <c r="K32" s="18" t="s">
        <v>18</v>
      </c>
    </row>
    <row r="33" spans="1:11" ht="15" x14ac:dyDescent="0.25">
      <c r="A33" s="21">
        <v>21</v>
      </c>
      <c r="B33" s="21">
        <v>22023121</v>
      </c>
      <c r="C33" s="18" t="s">
        <v>219</v>
      </c>
      <c r="D33" s="18" t="s">
        <v>568</v>
      </c>
      <c r="E33" s="21">
        <v>70</v>
      </c>
      <c r="F33" s="21">
        <v>67</v>
      </c>
      <c r="G33" s="21">
        <v>67</v>
      </c>
      <c r="H33" s="21">
        <v>67</v>
      </c>
      <c r="I33" s="18" t="s">
        <v>31</v>
      </c>
      <c r="J33" s="21">
        <v>67</v>
      </c>
      <c r="K33" s="18" t="s">
        <v>31</v>
      </c>
    </row>
    <row r="34" spans="1:11" ht="15" x14ac:dyDescent="0.25">
      <c r="A34" s="21">
        <v>22</v>
      </c>
      <c r="B34" s="21">
        <v>22023122</v>
      </c>
      <c r="C34" s="18" t="s">
        <v>128</v>
      </c>
      <c r="D34" s="18" t="s">
        <v>569</v>
      </c>
      <c r="E34" s="21">
        <v>79</v>
      </c>
      <c r="F34" s="21">
        <v>79</v>
      </c>
      <c r="G34" s="21">
        <v>79</v>
      </c>
      <c r="H34" s="21">
        <v>79</v>
      </c>
      <c r="I34" s="18" t="s">
        <v>31</v>
      </c>
      <c r="J34" s="21">
        <v>79</v>
      </c>
      <c r="K34" s="18" t="s">
        <v>31</v>
      </c>
    </row>
    <row r="35" spans="1:11" ht="15" x14ac:dyDescent="0.25">
      <c r="A35" s="21">
        <v>23</v>
      </c>
      <c r="B35" s="21">
        <v>22023123</v>
      </c>
      <c r="C35" s="18" t="s">
        <v>220</v>
      </c>
      <c r="D35" s="18" t="s">
        <v>570</v>
      </c>
      <c r="E35" s="21">
        <v>85</v>
      </c>
      <c r="F35" s="21">
        <v>85</v>
      </c>
      <c r="G35" s="21">
        <v>85</v>
      </c>
      <c r="H35" s="21">
        <v>85</v>
      </c>
      <c r="I35" s="18" t="s">
        <v>16</v>
      </c>
      <c r="J35" s="21">
        <v>85</v>
      </c>
      <c r="K35" s="18" t="s">
        <v>16</v>
      </c>
    </row>
    <row r="36" spans="1:11" ht="15" x14ac:dyDescent="0.25">
      <c r="A36" s="21">
        <v>24</v>
      </c>
      <c r="B36" s="21">
        <v>22023124</v>
      </c>
      <c r="C36" s="18" t="s">
        <v>221</v>
      </c>
      <c r="D36" s="18" t="s">
        <v>571</v>
      </c>
      <c r="E36" s="21"/>
      <c r="F36" s="21"/>
      <c r="G36" s="21"/>
      <c r="H36" s="21"/>
      <c r="I36" s="18" t="s">
        <v>20</v>
      </c>
      <c r="J36" s="21"/>
      <c r="K36" s="18" t="s">
        <v>20</v>
      </c>
    </row>
    <row r="37" spans="1:11" ht="15" x14ac:dyDescent="0.25">
      <c r="A37" s="21">
        <v>25</v>
      </c>
      <c r="B37" s="21">
        <v>22023125</v>
      </c>
      <c r="C37" s="18" t="s">
        <v>222</v>
      </c>
      <c r="D37" s="18" t="s">
        <v>572</v>
      </c>
      <c r="E37" s="21">
        <v>70</v>
      </c>
      <c r="F37" s="21">
        <v>67</v>
      </c>
      <c r="G37" s="21">
        <v>67</v>
      </c>
      <c r="H37" s="21">
        <v>67</v>
      </c>
      <c r="I37" s="18" t="s">
        <v>31</v>
      </c>
      <c r="J37" s="21">
        <v>67</v>
      </c>
      <c r="K37" s="18" t="s">
        <v>31</v>
      </c>
    </row>
    <row r="38" spans="1:11" ht="15" x14ac:dyDescent="0.25">
      <c r="A38" s="21">
        <v>26</v>
      </c>
      <c r="B38" s="21">
        <v>22023126</v>
      </c>
      <c r="C38" s="18" t="s">
        <v>223</v>
      </c>
      <c r="D38" s="18" t="s">
        <v>573</v>
      </c>
      <c r="E38" s="21">
        <v>100</v>
      </c>
      <c r="F38" s="21">
        <v>100</v>
      </c>
      <c r="G38" s="21">
        <v>100</v>
      </c>
      <c r="H38" s="21">
        <v>100</v>
      </c>
      <c r="I38" s="18" t="s">
        <v>18</v>
      </c>
      <c r="J38" s="21">
        <v>100</v>
      </c>
      <c r="K38" s="18" t="s">
        <v>18</v>
      </c>
    </row>
    <row r="39" spans="1:11" ht="15" x14ac:dyDescent="0.25">
      <c r="A39" s="21">
        <v>27</v>
      </c>
      <c r="B39" s="21">
        <v>22023127</v>
      </c>
      <c r="C39" s="18" t="s">
        <v>224</v>
      </c>
      <c r="D39" s="18" t="s">
        <v>574</v>
      </c>
      <c r="E39" s="21">
        <v>70</v>
      </c>
      <c r="F39" s="21">
        <v>70</v>
      </c>
      <c r="G39" s="21">
        <v>70</v>
      </c>
      <c r="H39" s="21">
        <v>70</v>
      </c>
      <c r="I39" s="18" t="s">
        <v>31</v>
      </c>
      <c r="J39" s="21">
        <v>70</v>
      </c>
      <c r="K39" s="18" t="s">
        <v>31</v>
      </c>
    </row>
    <row r="40" spans="1:11" ht="15" x14ac:dyDescent="0.25">
      <c r="A40" s="21">
        <v>28</v>
      </c>
      <c r="B40" s="21">
        <v>22023128</v>
      </c>
      <c r="C40" s="18" t="s">
        <v>225</v>
      </c>
      <c r="D40" s="18" t="s">
        <v>575</v>
      </c>
      <c r="E40" s="21">
        <v>70</v>
      </c>
      <c r="F40" s="21">
        <v>65</v>
      </c>
      <c r="G40" s="21">
        <v>65</v>
      </c>
      <c r="H40" s="21">
        <v>65</v>
      </c>
      <c r="I40" s="18" t="s">
        <v>31</v>
      </c>
      <c r="J40" s="21">
        <v>65</v>
      </c>
      <c r="K40" s="18" t="s">
        <v>31</v>
      </c>
    </row>
    <row r="41" spans="1:11" ht="15" x14ac:dyDescent="0.25">
      <c r="A41" s="21">
        <v>29</v>
      </c>
      <c r="B41" s="21">
        <v>22023129</v>
      </c>
      <c r="C41" s="18" t="s">
        <v>226</v>
      </c>
      <c r="D41" s="18" t="s">
        <v>389</v>
      </c>
      <c r="E41" s="21">
        <v>70</v>
      </c>
      <c r="F41" s="21">
        <v>70</v>
      </c>
      <c r="G41" s="21">
        <v>70</v>
      </c>
      <c r="H41" s="21">
        <v>70</v>
      </c>
      <c r="I41" s="18" t="s">
        <v>31</v>
      </c>
      <c r="J41" s="21">
        <v>70</v>
      </c>
      <c r="K41" s="18" t="s">
        <v>31</v>
      </c>
    </row>
    <row r="42" spans="1:11" ht="15" x14ac:dyDescent="0.25">
      <c r="A42" s="21">
        <v>30</v>
      </c>
      <c r="B42" s="21">
        <v>22023130</v>
      </c>
      <c r="C42" s="18" t="s">
        <v>227</v>
      </c>
      <c r="D42" s="18" t="s">
        <v>370</v>
      </c>
      <c r="E42" s="21"/>
      <c r="F42" s="21"/>
      <c r="G42" s="21"/>
      <c r="H42" s="21"/>
      <c r="I42" s="18" t="s">
        <v>20</v>
      </c>
      <c r="J42" s="21"/>
      <c r="K42" s="18" t="s">
        <v>20</v>
      </c>
    </row>
    <row r="43" spans="1:11" ht="15" x14ac:dyDescent="0.25">
      <c r="A43" s="21">
        <v>31</v>
      </c>
      <c r="B43" s="21">
        <v>22023132</v>
      </c>
      <c r="C43" s="18" t="s">
        <v>228</v>
      </c>
      <c r="D43" s="18" t="s">
        <v>393</v>
      </c>
      <c r="E43" s="21">
        <v>69</v>
      </c>
      <c r="F43" s="21">
        <v>69</v>
      </c>
      <c r="G43" s="21">
        <v>69</v>
      </c>
      <c r="H43" s="21">
        <v>69</v>
      </c>
      <c r="I43" s="18" t="s">
        <v>31</v>
      </c>
      <c r="J43" s="21">
        <v>69</v>
      </c>
      <c r="K43" s="18" t="s">
        <v>31</v>
      </c>
    </row>
    <row r="44" spans="1:11" ht="15" x14ac:dyDescent="0.25">
      <c r="A44" s="21">
        <v>32</v>
      </c>
      <c r="B44" s="21">
        <v>22023134</v>
      </c>
      <c r="C44" s="18" t="s">
        <v>229</v>
      </c>
      <c r="D44" s="18" t="s">
        <v>576</v>
      </c>
      <c r="E44" s="21">
        <v>77</v>
      </c>
      <c r="F44" s="21">
        <v>67</v>
      </c>
      <c r="G44" s="21">
        <v>67</v>
      </c>
      <c r="H44" s="21">
        <v>67</v>
      </c>
      <c r="I44" s="18" t="s">
        <v>31</v>
      </c>
      <c r="J44" s="21">
        <v>67</v>
      </c>
      <c r="K44" s="18" t="s">
        <v>31</v>
      </c>
    </row>
    <row r="45" spans="1:11" ht="15" x14ac:dyDescent="0.25">
      <c r="A45" s="21">
        <v>33</v>
      </c>
      <c r="B45" s="21">
        <v>22023136</v>
      </c>
      <c r="C45" s="18" t="s">
        <v>230</v>
      </c>
      <c r="D45" s="18" t="s">
        <v>577</v>
      </c>
      <c r="E45" s="21">
        <v>90</v>
      </c>
      <c r="F45" s="21">
        <v>90</v>
      </c>
      <c r="G45" s="21">
        <v>90</v>
      </c>
      <c r="H45" s="21">
        <v>90</v>
      </c>
      <c r="I45" s="18" t="s">
        <v>18</v>
      </c>
      <c r="J45" s="21">
        <v>90</v>
      </c>
      <c r="K45" s="18" t="s">
        <v>18</v>
      </c>
    </row>
    <row r="46" spans="1:11" ht="15" x14ac:dyDescent="0.25">
      <c r="A46" s="21">
        <v>34</v>
      </c>
      <c r="B46" s="21">
        <v>22023137</v>
      </c>
      <c r="C46" s="18" t="s">
        <v>231</v>
      </c>
      <c r="D46" s="18" t="s">
        <v>578</v>
      </c>
      <c r="E46" s="21">
        <v>74</v>
      </c>
      <c r="F46" s="21">
        <v>74</v>
      </c>
      <c r="G46" s="21">
        <v>74</v>
      </c>
      <c r="H46" s="21">
        <v>74</v>
      </c>
      <c r="I46" s="18" t="s">
        <v>31</v>
      </c>
      <c r="J46" s="21">
        <v>74</v>
      </c>
      <c r="K46" s="18" t="s">
        <v>31</v>
      </c>
    </row>
    <row r="47" spans="1:11" ht="15" x14ac:dyDescent="0.25">
      <c r="A47" s="21">
        <v>35</v>
      </c>
      <c r="B47" s="21">
        <v>22023138</v>
      </c>
      <c r="C47" s="18" t="s">
        <v>232</v>
      </c>
      <c r="D47" s="18" t="s">
        <v>579</v>
      </c>
      <c r="E47" s="21"/>
      <c r="F47" s="21"/>
      <c r="G47" s="21"/>
      <c r="H47" s="21"/>
      <c r="I47" s="18" t="s">
        <v>20</v>
      </c>
      <c r="J47" s="21"/>
      <c r="K47" s="18" t="s">
        <v>20</v>
      </c>
    </row>
    <row r="48" spans="1:11" ht="15" x14ac:dyDescent="0.25">
      <c r="A48" s="21">
        <v>36</v>
      </c>
      <c r="B48" s="21">
        <v>22023139</v>
      </c>
      <c r="C48" s="18" t="s">
        <v>233</v>
      </c>
      <c r="D48" s="18" t="s">
        <v>562</v>
      </c>
      <c r="E48" s="21">
        <v>70</v>
      </c>
      <c r="F48" s="21">
        <v>70</v>
      </c>
      <c r="G48" s="21">
        <v>70</v>
      </c>
      <c r="H48" s="21">
        <v>70</v>
      </c>
      <c r="I48" s="18" t="s">
        <v>31</v>
      </c>
      <c r="J48" s="21">
        <v>70</v>
      </c>
      <c r="K48" s="18" t="s">
        <v>31</v>
      </c>
    </row>
    <row r="49" spans="1:11" ht="15" x14ac:dyDescent="0.25">
      <c r="A49" s="21">
        <v>37</v>
      </c>
      <c r="B49" s="21">
        <v>22023140</v>
      </c>
      <c r="C49" s="18" t="s">
        <v>234</v>
      </c>
      <c r="D49" s="18" t="s">
        <v>564</v>
      </c>
      <c r="E49" s="21">
        <v>80</v>
      </c>
      <c r="F49" s="21">
        <v>80</v>
      </c>
      <c r="G49" s="21">
        <v>80</v>
      </c>
      <c r="H49" s="21">
        <v>80</v>
      </c>
      <c r="I49" s="18" t="s">
        <v>16</v>
      </c>
      <c r="J49" s="21">
        <v>80</v>
      </c>
      <c r="K49" s="18" t="s">
        <v>16</v>
      </c>
    </row>
    <row r="50" spans="1:11" ht="15" x14ac:dyDescent="0.25">
      <c r="A50" s="21">
        <v>38</v>
      </c>
      <c r="B50" s="21">
        <v>22023141</v>
      </c>
      <c r="C50" s="18" t="s">
        <v>235</v>
      </c>
      <c r="D50" s="18" t="s">
        <v>580</v>
      </c>
      <c r="E50" s="21">
        <v>80</v>
      </c>
      <c r="F50" s="21">
        <v>80</v>
      </c>
      <c r="G50" s="21">
        <v>80</v>
      </c>
      <c r="H50" s="21">
        <v>80</v>
      </c>
      <c r="I50" s="18" t="s">
        <v>16</v>
      </c>
      <c r="J50" s="21">
        <v>80</v>
      </c>
      <c r="K50" s="18" t="s">
        <v>16</v>
      </c>
    </row>
    <row r="51" spans="1:11" ht="15" x14ac:dyDescent="0.25">
      <c r="A51" s="21">
        <v>39</v>
      </c>
      <c r="B51" s="21">
        <v>22023142</v>
      </c>
      <c r="C51" s="18" t="s">
        <v>236</v>
      </c>
      <c r="D51" s="18" t="s">
        <v>581</v>
      </c>
      <c r="E51" s="21">
        <v>82</v>
      </c>
      <c r="F51" s="21">
        <v>82</v>
      </c>
      <c r="G51" s="21">
        <v>82</v>
      </c>
      <c r="H51" s="21">
        <v>82</v>
      </c>
      <c r="I51" s="18" t="s">
        <v>16</v>
      </c>
      <c r="J51" s="21">
        <v>82</v>
      </c>
      <c r="K51" s="18" t="s">
        <v>16</v>
      </c>
    </row>
    <row r="52" spans="1:11" ht="15" x14ac:dyDescent="0.25">
      <c r="A52" s="21">
        <v>40</v>
      </c>
      <c r="B52" s="21">
        <v>22023143</v>
      </c>
      <c r="C52" s="18" t="s">
        <v>237</v>
      </c>
      <c r="D52" s="18" t="s">
        <v>582</v>
      </c>
      <c r="E52" s="21">
        <v>80</v>
      </c>
      <c r="F52" s="21">
        <v>80</v>
      </c>
      <c r="G52" s="21">
        <v>80</v>
      </c>
      <c r="H52" s="21">
        <v>80</v>
      </c>
      <c r="I52" s="18" t="s">
        <v>16</v>
      </c>
      <c r="J52" s="21">
        <v>80</v>
      </c>
      <c r="K52" s="18" t="s">
        <v>16</v>
      </c>
    </row>
    <row r="53" spans="1:11" ht="15" x14ac:dyDescent="0.25">
      <c r="A53" s="21">
        <v>41</v>
      </c>
      <c r="B53" s="21">
        <v>22023144</v>
      </c>
      <c r="C53" s="18" t="s">
        <v>238</v>
      </c>
      <c r="D53" s="18" t="s">
        <v>582</v>
      </c>
      <c r="E53" s="21">
        <v>88</v>
      </c>
      <c r="F53" s="21">
        <v>88</v>
      </c>
      <c r="G53" s="21">
        <v>88</v>
      </c>
      <c r="H53" s="21">
        <v>88</v>
      </c>
      <c r="I53" s="18" t="s">
        <v>16</v>
      </c>
      <c r="J53" s="21">
        <v>88</v>
      </c>
      <c r="K53" s="18" t="s">
        <v>16</v>
      </c>
    </row>
    <row r="54" spans="1:11" ht="15" x14ac:dyDescent="0.25">
      <c r="A54" s="21">
        <v>42</v>
      </c>
      <c r="B54" s="21">
        <v>22023145</v>
      </c>
      <c r="C54" s="18" t="s">
        <v>157</v>
      </c>
      <c r="D54" s="18" t="s">
        <v>583</v>
      </c>
      <c r="E54" s="21">
        <v>70</v>
      </c>
      <c r="F54" s="21">
        <v>70</v>
      </c>
      <c r="G54" s="21">
        <v>70</v>
      </c>
      <c r="H54" s="21">
        <v>70</v>
      </c>
      <c r="I54" s="18" t="s">
        <v>31</v>
      </c>
      <c r="J54" s="21">
        <v>70</v>
      </c>
      <c r="K54" s="18" t="s">
        <v>31</v>
      </c>
    </row>
    <row r="55" spans="1:11" ht="15" x14ac:dyDescent="0.25">
      <c r="A55" s="21">
        <v>43</v>
      </c>
      <c r="B55" s="21">
        <v>22023146</v>
      </c>
      <c r="C55" s="18" t="s">
        <v>239</v>
      </c>
      <c r="D55" s="18" t="s">
        <v>584</v>
      </c>
      <c r="E55" s="21">
        <v>80</v>
      </c>
      <c r="F55" s="21">
        <v>80</v>
      </c>
      <c r="G55" s="21">
        <v>80</v>
      </c>
      <c r="H55" s="21">
        <v>80</v>
      </c>
      <c r="I55" s="18" t="s">
        <v>16</v>
      </c>
      <c r="J55" s="21">
        <v>80</v>
      </c>
      <c r="K55" s="18" t="s">
        <v>16</v>
      </c>
    </row>
    <row r="56" spans="1:11" ht="15" x14ac:dyDescent="0.25">
      <c r="A56" s="21">
        <v>44</v>
      </c>
      <c r="B56" s="21">
        <v>22023148</v>
      </c>
      <c r="C56" s="18" t="s">
        <v>240</v>
      </c>
      <c r="D56" s="18" t="s">
        <v>585</v>
      </c>
      <c r="E56" s="21">
        <v>81</v>
      </c>
      <c r="F56" s="21">
        <v>81</v>
      </c>
      <c r="G56" s="21">
        <v>81</v>
      </c>
      <c r="H56" s="21">
        <v>81</v>
      </c>
      <c r="I56" s="18" t="s">
        <v>16</v>
      </c>
      <c r="J56" s="21">
        <v>81</v>
      </c>
      <c r="K56" s="18" t="s">
        <v>16</v>
      </c>
    </row>
    <row r="57" spans="1:11" ht="15" x14ac:dyDescent="0.25">
      <c r="A57" s="21">
        <v>45</v>
      </c>
      <c r="B57" s="21">
        <v>22023149</v>
      </c>
      <c r="C57" s="18" t="s">
        <v>241</v>
      </c>
      <c r="D57" s="18" t="s">
        <v>586</v>
      </c>
      <c r="E57" s="21">
        <v>72</v>
      </c>
      <c r="F57" s="21">
        <v>69</v>
      </c>
      <c r="G57" s="21">
        <v>69</v>
      </c>
      <c r="H57" s="21">
        <v>69</v>
      </c>
      <c r="I57" s="18" t="s">
        <v>31</v>
      </c>
      <c r="J57" s="21">
        <v>69</v>
      </c>
      <c r="K57" s="18" t="s">
        <v>31</v>
      </c>
    </row>
    <row r="58" spans="1:11" ht="15" x14ac:dyDescent="0.25">
      <c r="A58" s="21">
        <v>46</v>
      </c>
      <c r="B58" s="21">
        <v>22023150</v>
      </c>
      <c r="C58" s="18" t="s">
        <v>242</v>
      </c>
      <c r="D58" s="18" t="s">
        <v>569</v>
      </c>
      <c r="E58" s="21">
        <v>80</v>
      </c>
      <c r="F58" s="21">
        <v>77</v>
      </c>
      <c r="G58" s="21">
        <v>77</v>
      </c>
      <c r="H58" s="21">
        <v>77</v>
      </c>
      <c r="I58" s="18" t="s">
        <v>31</v>
      </c>
      <c r="J58" s="21">
        <v>77</v>
      </c>
      <c r="K58" s="18" t="s">
        <v>31</v>
      </c>
    </row>
    <row r="59" spans="1:11" ht="15" x14ac:dyDescent="0.25">
      <c r="A59" s="21">
        <v>47</v>
      </c>
      <c r="B59" s="21">
        <v>22023151</v>
      </c>
      <c r="C59" s="18" t="s">
        <v>243</v>
      </c>
      <c r="D59" s="18" t="s">
        <v>587</v>
      </c>
      <c r="E59" s="21">
        <v>40</v>
      </c>
      <c r="F59" s="21">
        <v>70</v>
      </c>
      <c r="G59" s="21">
        <v>67</v>
      </c>
      <c r="H59" s="21">
        <v>67</v>
      </c>
      <c r="I59" s="18" t="s">
        <v>31</v>
      </c>
      <c r="J59" s="21">
        <v>67</v>
      </c>
      <c r="K59" s="18" t="s">
        <v>31</v>
      </c>
    </row>
    <row r="60" spans="1:11" ht="15" x14ac:dyDescent="0.25">
      <c r="A60" s="21">
        <v>48</v>
      </c>
      <c r="B60" s="21">
        <v>22023152</v>
      </c>
      <c r="C60" s="18" t="s">
        <v>244</v>
      </c>
      <c r="D60" s="18" t="s">
        <v>588</v>
      </c>
      <c r="E60" s="21">
        <v>80</v>
      </c>
      <c r="F60" s="21">
        <v>80</v>
      </c>
      <c r="G60" s="21">
        <v>80</v>
      </c>
      <c r="H60" s="21">
        <v>80</v>
      </c>
      <c r="I60" s="18" t="s">
        <v>16</v>
      </c>
      <c r="J60" s="21">
        <v>80</v>
      </c>
      <c r="K60" s="18" t="s">
        <v>16</v>
      </c>
    </row>
    <row r="61" spans="1:11" ht="15" x14ac:dyDescent="0.25">
      <c r="A61" s="21">
        <v>49</v>
      </c>
      <c r="B61" s="21">
        <v>22023154</v>
      </c>
      <c r="C61" s="18" t="s">
        <v>245</v>
      </c>
      <c r="D61" s="18" t="s">
        <v>589</v>
      </c>
      <c r="E61" s="21">
        <v>70</v>
      </c>
      <c r="F61" s="21">
        <v>70</v>
      </c>
      <c r="G61" s="21">
        <v>67</v>
      </c>
      <c r="H61" s="21">
        <v>67</v>
      </c>
      <c r="I61" s="18" t="s">
        <v>31</v>
      </c>
      <c r="J61" s="21">
        <v>67</v>
      </c>
      <c r="K61" s="18" t="s">
        <v>31</v>
      </c>
    </row>
    <row r="62" spans="1:11" ht="15" x14ac:dyDescent="0.25">
      <c r="A62" s="21">
        <v>50</v>
      </c>
      <c r="B62" s="21">
        <v>22023156</v>
      </c>
      <c r="C62" s="18" t="s">
        <v>246</v>
      </c>
      <c r="D62" s="18" t="s">
        <v>590</v>
      </c>
      <c r="E62" s="21">
        <v>80</v>
      </c>
      <c r="F62" s="21">
        <v>80</v>
      </c>
      <c r="G62" s="21">
        <v>80</v>
      </c>
      <c r="H62" s="21">
        <v>80</v>
      </c>
      <c r="I62" s="18" t="s">
        <v>16</v>
      </c>
      <c r="J62" s="21">
        <v>80</v>
      </c>
      <c r="K62" s="18" t="s">
        <v>16</v>
      </c>
    </row>
    <row r="63" spans="1:11" ht="15" x14ac:dyDescent="0.25">
      <c r="A63" s="21">
        <v>51</v>
      </c>
      <c r="B63" s="21">
        <v>22023157</v>
      </c>
      <c r="C63" s="18" t="s">
        <v>247</v>
      </c>
      <c r="D63" s="18" t="s">
        <v>591</v>
      </c>
      <c r="E63" s="21">
        <v>70</v>
      </c>
      <c r="F63" s="21">
        <v>70</v>
      </c>
      <c r="G63" s="21">
        <v>70</v>
      </c>
      <c r="H63" s="21">
        <v>70</v>
      </c>
      <c r="I63" s="18" t="s">
        <v>31</v>
      </c>
      <c r="J63" s="21">
        <v>70</v>
      </c>
      <c r="K63" s="18" t="s">
        <v>31</v>
      </c>
    </row>
    <row r="64" spans="1:11" ht="15" x14ac:dyDescent="0.25">
      <c r="A64" s="21">
        <v>52</v>
      </c>
      <c r="B64" s="21">
        <v>22023158</v>
      </c>
      <c r="C64" s="18" t="s">
        <v>248</v>
      </c>
      <c r="D64" s="18" t="s">
        <v>562</v>
      </c>
      <c r="E64" s="21">
        <v>70</v>
      </c>
      <c r="F64" s="21">
        <v>70</v>
      </c>
      <c r="G64" s="21">
        <v>70</v>
      </c>
      <c r="H64" s="21">
        <v>70</v>
      </c>
      <c r="I64" s="18" t="s">
        <v>31</v>
      </c>
      <c r="J64" s="21">
        <v>70</v>
      </c>
      <c r="K64" s="18" t="s">
        <v>31</v>
      </c>
    </row>
    <row r="65" spans="1:11" ht="15" x14ac:dyDescent="0.25">
      <c r="A65" s="21">
        <v>53</v>
      </c>
      <c r="B65" s="21">
        <v>22023159</v>
      </c>
      <c r="C65" s="18" t="s">
        <v>249</v>
      </c>
      <c r="D65" s="18" t="s">
        <v>592</v>
      </c>
      <c r="E65" s="21">
        <v>84</v>
      </c>
      <c r="F65" s="21">
        <v>84</v>
      </c>
      <c r="G65" s="21">
        <v>84</v>
      </c>
      <c r="H65" s="21">
        <v>84</v>
      </c>
      <c r="I65" s="18" t="s">
        <v>16</v>
      </c>
      <c r="J65" s="21">
        <v>84</v>
      </c>
      <c r="K65" s="18" t="s">
        <v>16</v>
      </c>
    </row>
    <row r="66" spans="1:11" ht="15" x14ac:dyDescent="0.25">
      <c r="A66" s="21">
        <v>54</v>
      </c>
      <c r="B66" s="21">
        <v>22023161</v>
      </c>
      <c r="C66" s="18" t="s">
        <v>250</v>
      </c>
      <c r="D66" s="18" t="s">
        <v>593</v>
      </c>
      <c r="E66" s="21">
        <v>82</v>
      </c>
      <c r="F66" s="21">
        <v>82</v>
      </c>
      <c r="G66" s="21">
        <v>82</v>
      </c>
      <c r="H66" s="21">
        <v>82</v>
      </c>
      <c r="I66" s="18" t="s">
        <v>16</v>
      </c>
      <c r="J66" s="21">
        <v>82</v>
      </c>
      <c r="K66" s="18" t="s">
        <v>16</v>
      </c>
    </row>
    <row r="67" spans="1:11" ht="15" x14ac:dyDescent="0.25">
      <c r="A67" s="21">
        <v>55</v>
      </c>
      <c r="B67" s="21">
        <v>22023162</v>
      </c>
      <c r="C67" s="18" t="s">
        <v>251</v>
      </c>
      <c r="D67" s="18" t="s">
        <v>594</v>
      </c>
      <c r="E67" s="21">
        <v>82</v>
      </c>
      <c r="F67" s="21">
        <v>79</v>
      </c>
      <c r="G67" s="21">
        <v>79</v>
      </c>
      <c r="H67" s="21">
        <v>79</v>
      </c>
      <c r="I67" s="18" t="s">
        <v>31</v>
      </c>
      <c r="J67" s="21">
        <v>79</v>
      </c>
      <c r="K67" s="18" t="s">
        <v>31</v>
      </c>
    </row>
    <row r="68" spans="1:11" ht="15" x14ac:dyDescent="0.25">
      <c r="A68" s="21">
        <v>56</v>
      </c>
      <c r="B68" s="21">
        <v>22023163</v>
      </c>
      <c r="C68" s="18" t="s">
        <v>252</v>
      </c>
      <c r="D68" s="18" t="s">
        <v>595</v>
      </c>
      <c r="E68" s="21">
        <v>84</v>
      </c>
      <c r="F68" s="21">
        <v>84</v>
      </c>
      <c r="G68" s="21">
        <v>84</v>
      </c>
      <c r="H68" s="21">
        <v>84</v>
      </c>
      <c r="I68" s="18" t="s">
        <v>16</v>
      </c>
      <c r="J68" s="21">
        <v>84</v>
      </c>
      <c r="K68" s="18" t="s">
        <v>16</v>
      </c>
    </row>
    <row r="69" spans="1:11" ht="15" x14ac:dyDescent="0.25">
      <c r="A69" s="21">
        <v>57</v>
      </c>
      <c r="B69" s="21">
        <v>22023164</v>
      </c>
      <c r="C69" s="18" t="s">
        <v>253</v>
      </c>
      <c r="D69" s="18" t="s">
        <v>596</v>
      </c>
      <c r="E69" s="21">
        <v>70</v>
      </c>
      <c r="F69" s="21">
        <v>70</v>
      </c>
      <c r="G69" s="21">
        <v>70</v>
      </c>
      <c r="H69" s="21">
        <v>70</v>
      </c>
      <c r="I69" s="18" t="s">
        <v>31</v>
      </c>
      <c r="J69" s="21">
        <v>70</v>
      </c>
      <c r="K69" s="18" t="s">
        <v>31</v>
      </c>
    </row>
    <row r="70" spans="1:11" ht="15" x14ac:dyDescent="0.25">
      <c r="A70" s="21">
        <v>58</v>
      </c>
      <c r="B70" s="21">
        <v>22023165</v>
      </c>
      <c r="C70" s="18" t="s">
        <v>254</v>
      </c>
      <c r="D70" s="18" t="s">
        <v>597</v>
      </c>
      <c r="E70" s="21">
        <v>86</v>
      </c>
      <c r="F70" s="21">
        <v>86</v>
      </c>
      <c r="G70" s="21">
        <v>86</v>
      </c>
      <c r="H70" s="21">
        <v>86</v>
      </c>
      <c r="I70" s="18" t="s">
        <v>16</v>
      </c>
      <c r="J70" s="21">
        <v>86</v>
      </c>
      <c r="K70" s="18" t="s">
        <v>16</v>
      </c>
    </row>
    <row r="71" spans="1:11" ht="15" x14ac:dyDescent="0.25">
      <c r="A71" s="21">
        <v>59</v>
      </c>
      <c r="B71" s="21">
        <v>22023166</v>
      </c>
      <c r="C71" s="18" t="s">
        <v>255</v>
      </c>
      <c r="D71" s="18" t="s">
        <v>598</v>
      </c>
      <c r="E71" s="21">
        <v>90</v>
      </c>
      <c r="F71" s="21">
        <v>90</v>
      </c>
      <c r="G71" s="21">
        <v>90</v>
      </c>
      <c r="H71" s="21">
        <v>90</v>
      </c>
      <c r="I71" s="18" t="s">
        <v>18</v>
      </c>
      <c r="J71" s="21">
        <v>90</v>
      </c>
      <c r="K71" s="18" t="s">
        <v>18</v>
      </c>
    </row>
    <row r="72" spans="1:11" ht="15" x14ac:dyDescent="0.25">
      <c r="A72" s="21">
        <v>60</v>
      </c>
      <c r="B72" s="21">
        <v>22023167</v>
      </c>
      <c r="C72" s="18" t="s">
        <v>256</v>
      </c>
      <c r="D72" s="18" t="s">
        <v>599</v>
      </c>
      <c r="E72" s="21">
        <v>82</v>
      </c>
      <c r="F72" s="21">
        <v>82</v>
      </c>
      <c r="G72" s="21">
        <v>82</v>
      </c>
      <c r="H72" s="21">
        <v>82</v>
      </c>
      <c r="I72" s="18" t="s">
        <v>16</v>
      </c>
      <c r="J72" s="21">
        <v>82</v>
      </c>
      <c r="K72" s="18" t="s">
        <v>16</v>
      </c>
    </row>
    <row r="73" spans="1:11" ht="15" x14ac:dyDescent="0.25">
      <c r="A73" s="21">
        <v>61</v>
      </c>
      <c r="B73" s="21">
        <v>22023168</v>
      </c>
      <c r="C73" s="18" t="s">
        <v>33</v>
      </c>
      <c r="D73" s="18" t="s">
        <v>600</v>
      </c>
      <c r="E73" s="21">
        <v>100</v>
      </c>
      <c r="F73" s="21">
        <v>100</v>
      </c>
      <c r="G73" s="21">
        <v>100</v>
      </c>
      <c r="H73" s="21">
        <v>100</v>
      </c>
      <c r="I73" s="18" t="s">
        <v>18</v>
      </c>
      <c r="J73" s="21">
        <v>100</v>
      </c>
      <c r="K73" s="18" t="s">
        <v>18</v>
      </c>
    </row>
    <row r="74" spans="1:11" ht="15" x14ac:dyDescent="0.25">
      <c r="A74" s="21">
        <v>62</v>
      </c>
      <c r="B74" s="21">
        <v>22023169</v>
      </c>
      <c r="C74" s="18" t="s">
        <v>257</v>
      </c>
      <c r="D74" s="18" t="s">
        <v>601</v>
      </c>
      <c r="E74" s="21">
        <v>87</v>
      </c>
      <c r="F74" s="21">
        <v>87</v>
      </c>
      <c r="G74" s="21">
        <v>87</v>
      </c>
      <c r="H74" s="21">
        <v>87</v>
      </c>
      <c r="I74" s="18" t="s">
        <v>16</v>
      </c>
      <c r="J74" s="21">
        <v>87</v>
      </c>
      <c r="K74" s="18" t="s">
        <v>16</v>
      </c>
    </row>
    <row r="75" spans="1:11" ht="15" x14ac:dyDescent="0.25">
      <c r="A75" s="21">
        <v>63</v>
      </c>
      <c r="B75" s="21">
        <v>22023170</v>
      </c>
      <c r="C75" s="18" t="s">
        <v>258</v>
      </c>
      <c r="D75" s="18" t="s">
        <v>602</v>
      </c>
      <c r="E75" s="21">
        <v>100</v>
      </c>
      <c r="F75" s="21">
        <v>100</v>
      </c>
      <c r="G75" s="21">
        <v>100</v>
      </c>
      <c r="H75" s="21">
        <v>100</v>
      </c>
      <c r="I75" s="18" t="s">
        <v>18</v>
      </c>
      <c r="J75" s="21">
        <v>100</v>
      </c>
      <c r="K75" s="18" t="s">
        <v>18</v>
      </c>
    </row>
    <row r="76" spans="1:11" ht="15" x14ac:dyDescent="0.25">
      <c r="A76" s="21">
        <v>64</v>
      </c>
      <c r="B76" s="21">
        <v>22023171</v>
      </c>
      <c r="C76" s="18" t="s">
        <v>259</v>
      </c>
      <c r="D76" s="18" t="s">
        <v>603</v>
      </c>
      <c r="E76" s="21">
        <v>82</v>
      </c>
      <c r="F76" s="21">
        <v>82</v>
      </c>
      <c r="G76" s="21">
        <v>82</v>
      </c>
      <c r="H76" s="21">
        <v>82</v>
      </c>
      <c r="I76" s="18" t="s">
        <v>16</v>
      </c>
      <c r="J76" s="21">
        <v>82</v>
      </c>
      <c r="K76" s="18" t="s">
        <v>16</v>
      </c>
    </row>
    <row r="77" spans="1:11" ht="15" x14ac:dyDescent="0.25">
      <c r="A77" s="21">
        <v>65</v>
      </c>
      <c r="B77" s="21">
        <v>22023172</v>
      </c>
      <c r="C77" s="18" t="s">
        <v>260</v>
      </c>
      <c r="D77" s="18" t="s">
        <v>592</v>
      </c>
      <c r="E77" s="21">
        <v>80</v>
      </c>
      <c r="F77" s="21">
        <v>80</v>
      </c>
      <c r="G77" s="21">
        <v>80</v>
      </c>
      <c r="H77" s="21">
        <v>80</v>
      </c>
      <c r="I77" s="18" t="s">
        <v>16</v>
      </c>
      <c r="J77" s="21">
        <v>80</v>
      </c>
      <c r="K77" s="18" t="s">
        <v>16</v>
      </c>
    </row>
    <row r="78" spans="1:11" ht="15" x14ac:dyDescent="0.25">
      <c r="A78" s="21">
        <v>66</v>
      </c>
      <c r="B78" s="21">
        <v>22023173</v>
      </c>
      <c r="C78" s="18" t="s">
        <v>261</v>
      </c>
      <c r="D78" s="18" t="s">
        <v>604</v>
      </c>
      <c r="E78" s="21">
        <v>80</v>
      </c>
      <c r="F78" s="21">
        <v>80</v>
      </c>
      <c r="G78" s="21">
        <v>80</v>
      </c>
      <c r="H78" s="21">
        <v>80</v>
      </c>
      <c r="I78" s="18" t="s">
        <v>16</v>
      </c>
      <c r="J78" s="21">
        <v>80</v>
      </c>
      <c r="K78" s="18" t="s">
        <v>16</v>
      </c>
    </row>
    <row r="79" spans="1:11" ht="15" x14ac:dyDescent="0.25">
      <c r="A79" s="21">
        <v>67</v>
      </c>
      <c r="B79" s="21">
        <v>22023174</v>
      </c>
      <c r="C79" s="18" t="s">
        <v>262</v>
      </c>
      <c r="D79" s="18" t="s">
        <v>605</v>
      </c>
      <c r="E79" s="21">
        <v>70</v>
      </c>
      <c r="F79" s="21">
        <v>70</v>
      </c>
      <c r="G79" s="21">
        <v>70</v>
      </c>
      <c r="H79" s="21">
        <v>70</v>
      </c>
      <c r="I79" s="18" t="s">
        <v>31</v>
      </c>
      <c r="J79" s="21">
        <v>70</v>
      </c>
      <c r="K79" s="18" t="s">
        <v>31</v>
      </c>
    </row>
    <row r="80" spans="1:11" ht="15" x14ac:dyDescent="0.25">
      <c r="A80" s="21">
        <v>68</v>
      </c>
      <c r="B80" s="21">
        <v>22023175</v>
      </c>
      <c r="C80" s="18" t="s">
        <v>263</v>
      </c>
      <c r="D80" s="18" t="s">
        <v>606</v>
      </c>
      <c r="E80" s="21">
        <v>70</v>
      </c>
      <c r="F80" s="21">
        <v>67</v>
      </c>
      <c r="G80" s="21">
        <v>67</v>
      </c>
      <c r="H80" s="21">
        <v>67</v>
      </c>
      <c r="I80" s="18" t="s">
        <v>31</v>
      </c>
      <c r="J80" s="21">
        <v>67</v>
      </c>
      <c r="K80" s="18" t="s">
        <v>31</v>
      </c>
    </row>
    <row r="81" spans="1:11" ht="15" x14ac:dyDescent="0.25">
      <c r="A81" s="21">
        <v>69</v>
      </c>
      <c r="B81" s="21">
        <v>22023176</v>
      </c>
      <c r="C81" s="18" t="s">
        <v>264</v>
      </c>
      <c r="D81" s="18" t="s">
        <v>607</v>
      </c>
      <c r="E81" s="21">
        <v>80</v>
      </c>
      <c r="F81" s="21">
        <v>80</v>
      </c>
      <c r="G81" s="21">
        <v>80</v>
      </c>
      <c r="H81" s="21">
        <v>80</v>
      </c>
      <c r="I81" s="18" t="s">
        <v>16</v>
      </c>
      <c r="J81" s="21">
        <v>80</v>
      </c>
      <c r="K81" s="18" t="s">
        <v>16</v>
      </c>
    </row>
    <row r="82" spans="1:11" ht="15" x14ac:dyDescent="0.25">
      <c r="A82" s="21">
        <v>70</v>
      </c>
      <c r="B82" s="21">
        <v>22023177</v>
      </c>
      <c r="C82" s="18" t="s">
        <v>265</v>
      </c>
      <c r="D82" s="18" t="s">
        <v>608</v>
      </c>
      <c r="E82" s="21">
        <v>94</v>
      </c>
      <c r="F82" s="21">
        <v>84</v>
      </c>
      <c r="G82" s="21">
        <v>84</v>
      </c>
      <c r="H82" s="21">
        <v>84</v>
      </c>
      <c r="I82" s="18" t="s">
        <v>16</v>
      </c>
      <c r="J82" s="21">
        <v>84</v>
      </c>
      <c r="K82" s="18" t="s">
        <v>16</v>
      </c>
    </row>
    <row r="83" spans="1:11" ht="15" x14ac:dyDescent="0.25">
      <c r="A83" s="21">
        <v>71</v>
      </c>
      <c r="B83" s="21">
        <v>22023178</v>
      </c>
      <c r="C83" s="18" t="s">
        <v>266</v>
      </c>
      <c r="D83" s="18" t="s">
        <v>609</v>
      </c>
      <c r="E83" s="21">
        <v>70</v>
      </c>
      <c r="F83" s="21">
        <v>67</v>
      </c>
      <c r="G83" s="21">
        <v>67</v>
      </c>
      <c r="H83" s="21">
        <v>67</v>
      </c>
      <c r="I83" s="18" t="s">
        <v>31</v>
      </c>
      <c r="J83" s="21">
        <v>67</v>
      </c>
      <c r="K83" s="18" t="s">
        <v>31</v>
      </c>
    </row>
    <row r="84" spans="1:11" ht="15" x14ac:dyDescent="0.25">
      <c r="A84" s="21">
        <v>72</v>
      </c>
      <c r="B84" s="21">
        <v>22023179</v>
      </c>
      <c r="C84" s="18" t="s">
        <v>267</v>
      </c>
      <c r="D84" s="18" t="s">
        <v>610</v>
      </c>
      <c r="E84" s="21">
        <v>80</v>
      </c>
      <c r="F84" s="21">
        <v>80</v>
      </c>
      <c r="G84" s="21">
        <v>80</v>
      </c>
      <c r="H84" s="21">
        <v>80</v>
      </c>
      <c r="I84" s="18" t="s">
        <v>16</v>
      </c>
      <c r="J84" s="21">
        <v>80</v>
      </c>
      <c r="K84" s="18" t="s">
        <v>16</v>
      </c>
    </row>
    <row r="85" spans="1:11" ht="15" x14ac:dyDescent="0.25">
      <c r="A85" s="21">
        <v>73</v>
      </c>
      <c r="B85" s="21">
        <v>22023180</v>
      </c>
      <c r="C85" s="18" t="s">
        <v>268</v>
      </c>
      <c r="D85" s="18" t="s">
        <v>611</v>
      </c>
      <c r="E85" s="21">
        <v>84</v>
      </c>
      <c r="F85" s="21">
        <v>84</v>
      </c>
      <c r="G85" s="21">
        <v>84</v>
      </c>
      <c r="H85" s="21">
        <v>84</v>
      </c>
      <c r="I85" s="18" t="s">
        <v>16</v>
      </c>
      <c r="J85" s="21">
        <v>84</v>
      </c>
      <c r="K85" s="18" t="s">
        <v>16</v>
      </c>
    </row>
    <row r="86" spans="1:11" ht="15" x14ac:dyDescent="0.25">
      <c r="A86" s="21">
        <v>74</v>
      </c>
      <c r="B86" s="21">
        <v>22023181</v>
      </c>
      <c r="C86" s="18" t="s">
        <v>269</v>
      </c>
      <c r="D86" s="18" t="s">
        <v>612</v>
      </c>
      <c r="E86" s="21">
        <v>70</v>
      </c>
      <c r="F86" s="21">
        <v>70</v>
      </c>
      <c r="G86" s="21">
        <v>70</v>
      </c>
      <c r="H86" s="21">
        <v>70</v>
      </c>
      <c r="I86" s="18" t="s">
        <v>31</v>
      </c>
      <c r="J86" s="21">
        <v>70</v>
      </c>
      <c r="K86" s="18" t="s">
        <v>31</v>
      </c>
    </row>
    <row r="87" spans="1:11" ht="15" x14ac:dyDescent="0.25">
      <c r="A87" s="21">
        <v>75</v>
      </c>
      <c r="B87" s="21">
        <v>22023182</v>
      </c>
      <c r="C87" s="18" t="s">
        <v>270</v>
      </c>
      <c r="D87" s="18" t="s">
        <v>382</v>
      </c>
      <c r="E87" s="21">
        <v>70</v>
      </c>
      <c r="F87" s="21">
        <v>68</v>
      </c>
      <c r="G87" s="21">
        <v>68</v>
      </c>
      <c r="H87" s="21">
        <v>68</v>
      </c>
      <c r="I87" s="18" t="s">
        <v>31</v>
      </c>
      <c r="J87" s="21">
        <v>68</v>
      </c>
      <c r="K87" s="18" t="s">
        <v>31</v>
      </c>
    </row>
    <row r="88" spans="1:11" ht="15" x14ac:dyDescent="0.25">
      <c r="A88" s="21">
        <v>76</v>
      </c>
      <c r="B88" s="21">
        <v>22023183</v>
      </c>
      <c r="C88" s="18" t="s">
        <v>271</v>
      </c>
      <c r="D88" s="18" t="s">
        <v>613</v>
      </c>
      <c r="E88" s="21">
        <v>70</v>
      </c>
      <c r="F88" s="21">
        <v>67</v>
      </c>
      <c r="G88" s="21">
        <v>67</v>
      </c>
      <c r="H88" s="21">
        <v>67</v>
      </c>
      <c r="I88" s="18" t="s">
        <v>31</v>
      </c>
      <c r="J88" s="21">
        <v>67</v>
      </c>
      <c r="K88" s="18" t="s">
        <v>31</v>
      </c>
    </row>
    <row r="89" spans="1:11" ht="15" x14ac:dyDescent="0.25">
      <c r="A89" s="21">
        <v>77</v>
      </c>
      <c r="B89" s="21">
        <v>22023184</v>
      </c>
      <c r="C89" s="18" t="s">
        <v>272</v>
      </c>
      <c r="D89" s="18" t="s">
        <v>614</v>
      </c>
      <c r="E89" s="21">
        <v>80</v>
      </c>
      <c r="F89" s="21">
        <v>77</v>
      </c>
      <c r="G89" s="21">
        <v>77</v>
      </c>
      <c r="H89" s="21">
        <v>77</v>
      </c>
      <c r="I89" s="18" t="s">
        <v>31</v>
      </c>
      <c r="J89" s="21">
        <v>77</v>
      </c>
      <c r="K89" s="18" t="s">
        <v>31</v>
      </c>
    </row>
    <row r="90" spans="1:11" ht="15" x14ac:dyDescent="0.25">
      <c r="A90" s="21">
        <v>78</v>
      </c>
      <c r="B90" s="21">
        <v>22023185</v>
      </c>
      <c r="C90" s="18" t="s">
        <v>273</v>
      </c>
      <c r="D90" s="18" t="s">
        <v>537</v>
      </c>
      <c r="E90" s="21">
        <v>90</v>
      </c>
      <c r="F90" s="21">
        <v>90</v>
      </c>
      <c r="G90" s="21">
        <v>90</v>
      </c>
      <c r="H90" s="21">
        <v>90</v>
      </c>
      <c r="I90" s="18" t="s">
        <v>18</v>
      </c>
      <c r="J90" s="21">
        <v>90</v>
      </c>
      <c r="K90" s="18" t="s">
        <v>18</v>
      </c>
    </row>
    <row r="91" spans="1:11" ht="15" x14ac:dyDescent="0.25">
      <c r="A91" s="21">
        <v>79</v>
      </c>
      <c r="B91" s="21">
        <v>22023186</v>
      </c>
      <c r="C91" s="18" t="s">
        <v>274</v>
      </c>
      <c r="D91" s="18" t="s">
        <v>615</v>
      </c>
      <c r="E91" s="21">
        <v>65</v>
      </c>
      <c r="F91" s="21"/>
      <c r="G91" s="21"/>
      <c r="H91" s="21"/>
      <c r="I91" s="18" t="s">
        <v>20</v>
      </c>
      <c r="J91" s="21"/>
      <c r="K91" s="18" t="s">
        <v>20</v>
      </c>
    </row>
    <row r="92" spans="1:11" ht="15" x14ac:dyDescent="0.25">
      <c r="A92" s="21">
        <v>80</v>
      </c>
      <c r="B92" s="21">
        <v>22023187</v>
      </c>
      <c r="C92" s="18" t="s">
        <v>275</v>
      </c>
      <c r="D92" s="18" t="s">
        <v>395</v>
      </c>
      <c r="E92" s="21">
        <v>70</v>
      </c>
      <c r="F92" s="21">
        <v>70</v>
      </c>
      <c r="G92" s="21">
        <v>70</v>
      </c>
      <c r="H92" s="21">
        <v>70</v>
      </c>
      <c r="I92" s="18" t="s">
        <v>31</v>
      </c>
      <c r="J92" s="21">
        <v>70</v>
      </c>
      <c r="K92" s="18" t="s">
        <v>31</v>
      </c>
    </row>
    <row r="94" spans="1:11" s="3" customFormat="1" ht="16.5" x14ac:dyDescent="0.25">
      <c r="A94" s="43" t="s">
        <v>744</v>
      </c>
      <c r="B94" s="43"/>
      <c r="C94" s="43"/>
      <c r="E94" s="12"/>
      <c r="F94" s="12"/>
      <c r="G94" s="12"/>
      <c r="H94" s="12"/>
      <c r="J94" s="12"/>
    </row>
  </sheetData>
  <mergeCells count="16">
    <mergeCell ref="A6:K6"/>
    <mergeCell ref="A1:D1"/>
    <mergeCell ref="G1:K1"/>
    <mergeCell ref="A2:D2"/>
    <mergeCell ref="G2:K2"/>
    <mergeCell ref="A5:K5"/>
    <mergeCell ref="A94:C94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F0A98-A9B5-44AE-90AE-4441E76EEC6A}">
  <dimension ref="A1:K94"/>
  <sheetViews>
    <sheetView topLeftCell="A69" workbookViewId="0">
      <selection activeCell="A14" sqref="A14:A92"/>
    </sheetView>
  </sheetViews>
  <sheetFormatPr defaultRowHeight="15" x14ac:dyDescent="0.25"/>
  <cols>
    <col min="1" max="1" width="5.25" style="12" customWidth="1"/>
    <col min="2" max="2" width="9" style="12"/>
    <col min="3" max="3" width="18.375" style="3" bestFit="1" customWidth="1"/>
    <col min="4" max="4" width="9" style="3"/>
    <col min="5" max="5" width="6.875" style="12" bestFit="1" customWidth="1"/>
    <col min="6" max="8" width="5.375" style="12" bestFit="1" customWidth="1"/>
    <col min="9" max="9" width="9" style="3"/>
    <col min="10" max="10" width="5.375" style="12" bestFit="1" customWidth="1"/>
    <col min="11" max="16384" width="9" style="3"/>
  </cols>
  <sheetData>
    <row r="1" spans="1:11" ht="16.5" x14ac:dyDescent="0.25">
      <c r="A1" s="40" t="s">
        <v>0</v>
      </c>
      <c r="B1" s="40"/>
      <c r="C1" s="40"/>
      <c r="D1" s="40"/>
      <c r="G1" s="41" t="s">
        <v>2</v>
      </c>
      <c r="H1" s="41"/>
      <c r="I1" s="41"/>
      <c r="J1" s="41"/>
      <c r="K1" s="41"/>
    </row>
    <row r="2" spans="1:11" ht="16.5" x14ac:dyDescent="0.25">
      <c r="A2" s="42" t="s">
        <v>1</v>
      </c>
      <c r="B2" s="42"/>
      <c r="C2" s="42"/>
      <c r="D2" s="42"/>
      <c r="G2" s="41" t="s">
        <v>3</v>
      </c>
      <c r="H2" s="41"/>
      <c r="I2" s="41"/>
      <c r="J2" s="41"/>
      <c r="K2" s="41"/>
    </row>
    <row r="3" spans="1:11" ht="16.5" x14ac:dyDescent="0.25">
      <c r="A3" s="22"/>
    </row>
    <row r="5" spans="1:11" ht="19.5" x14ac:dyDescent="0.25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19.5" x14ac:dyDescent="0.25">
      <c r="A6" s="39" t="s">
        <v>616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9.5" x14ac:dyDescent="0.25">
      <c r="A7" s="39" t="s">
        <v>21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11" spans="1:11" ht="15.75" x14ac:dyDescent="0.25">
      <c r="A11" s="44" t="s">
        <v>5</v>
      </c>
      <c r="B11" s="46" t="s">
        <v>6</v>
      </c>
      <c r="C11" s="46" t="s">
        <v>7</v>
      </c>
      <c r="D11" s="46" t="s">
        <v>8</v>
      </c>
      <c r="E11" s="13" t="s">
        <v>9</v>
      </c>
      <c r="F11" s="13" t="s">
        <v>9</v>
      </c>
      <c r="G11" s="13" t="s">
        <v>9</v>
      </c>
      <c r="H11" s="48" t="s">
        <v>13</v>
      </c>
      <c r="I11" s="49"/>
      <c r="J11" s="48" t="s">
        <v>13</v>
      </c>
      <c r="K11" s="49"/>
    </row>
    <row r="12" spans="1:11" ht="33" customHeight="1" x14ac:dyDescent="0.25">
      <c r="A12" s="45"/>
      <c r="B12" s="47"/>
      <c r="C12" s="47"/>
      <c r="D12" s="47"/>
      <c r="E12" s="14" t="s">
        <v>10</v>
      </c>
      <c r="F12" s="14" t="s">
        <v>11</v>
      </c>
      <c r="G12" s="14" t="s">
        <v>12</v>
      </c>
      <c r="H12" s="50" t="s">
        <v>14</v>
      </c>
      <c r="I12" s="51"/>
      <c r="J12" s="50" t="s">
        <v>283</v>
      </c>
      <c r="K12" s="51"/>
    </row>
    <row r="13" spans="1:11" ht="15.75" x14ac:dyDescent="0.25">
      <c r="A13" s="45"/>
      <c r="B13" s="47"/>
      <c r="C13" s="47"/>
      <c r="D13" s="47"/>
      <c r="E13" s="24"/>
      <c r="F13" s="24"/>
      <c r="G13" s="24"/>
      <c r="H13" s="13" t="s">
        <v>9</v>
      </c>
      <c r="I13" s="13" t="s">
        <v>15</v>
      </c>
      <c r="J13" s="13" t="s">
        <v>9</v>
      </c>
      <c r="K13" s="13" t="s">
        <v>15</v>
      </c>
    </row>
    <row r="14" spans="1:11" x14ac:dyDescent="0.25">
      <c r="A14" s="21">
        <v>1</v>
      </c>
      <c r="B14" s="21">
        <v>23020899</v>
      </c>
      <c r="C14" s="18" t="s">
        <v>617</v>
      </c>
      <c r="D14" s="18" t="s">
        <v>618</v>
      </c>
      <c r="E14" s="21">
        <v>90</v>
      </c>
      <c r="F14" s="21">
        <v>90</v>
      </c>
      <c r="G14" s="21">
        <v>90</v>
      </c>
      <c r="H14" s="21">
        <v>90</v>
      </c>
      <c r="I14" s="18" t="s">
        <v>18</v>
      </c>
      <c r="J14" s="21">
        <v>90</v>
      </c>
      <c r="K14" s="18" t="s">
        <v>18</v>
      </c>
    </row>
    <row r="15" spans="1:11" x14ac:dyDescent="0.25">
      <c r="A15" s="21">
        <v>2</v>
      </c>
      <c r="B15" s="21">
        <v>23020900</v>
      </c>
      <c r="C15" s="18" t="s">
        <v>620</v>
      </c>
      <c r="D15" s="18" t="s">
        <v>621</v>
      </c>
      <c r="E15" s="21">
        <v>72</v>
      </c>
      <c r="F15" s="21">
        <v>79</v>
      </c>
      <c r="G15" s="21">
        <v>79</v>
      </c>
      <c r="H15" s="21">
        <v>79</v>
      </c>
      <c r="I15" s="18" t="s">
        <v>31</v>
      </c>
      <c r="J15" s="21">
        <v>79</v>
      </c>
      <c r="K15" s="18" t="s">
        <v>31</v>
      </c>
    </row>
    <row r="16" spans="1:11" x14ac:dyDescent="0.25">
      <c r="A16" s="21">
        <v>3</v>
      </c>
      <c r="B16" s="21">
        <v>23020901</v>
      </c>
      <c r="C16" s="18" t="s">
        <v>622</v>
      </c>
      <c r="D16" s="18" t="s">
        <v>623</v>
      </c>
      <c r="E16" s="21">
        <v>84</v>
      </c>
      <c r="F16" s="21">
        <v>84</v>
      </c>
      <c r="G16" s="21">
        <v>84</v>
      </c>
      <c r="H16" s="21">
        <v>84</v>
      </c>
      <c r="I16" s="18" t="s">
        <v>16</v>
      </c>
      <c r="J16" s="21">
        <v>84</v>
      </c>
      <c r="K16" s="18" t="s">
        <v>16</v>
      </c>
    </row>
    <row r="17" spans="1:11" x14ac:dyDescent="0.25">
      <c r="A17" s="21">
        <v>4</v>
      </c>
      <c r="B17" s="21">
        <v>23020902</v>
      </c>
      <c r="C17" s="18" t="s">
        <v>23</v>
      </c>
      <c r="D17" s="18" t="s">
        <v>624</v>
      </c>
      <c r="E17" s="21">
        <v>70</v>
      </c>
      <c r="F17" s="21">
        <v>77</v>
      </c>
      <c r="G17" s="21">
        <v>77</v>
      </c>
      <c r="H17" s="21">
        <v>77</v>
      </c>
      <c r="I17" s="18" t="s">
        <v>31</v>
      </c>
      <c r="J17" s="21">
        <v>77</v>
      </c>
      <c r="K17" s="18" t="s">
        <v>31</v>
      </c>
    </row>
    <row r="18" spans="1:11" x14ac:dyDescent="0.25">
      <c r="A18" s="21">
        <v>5</v>
      </c>
      <c r="B18" s="21">
        <v>23020903</v>
      </c>
      <c r="C18" s="18" t="s">
        <v>625</v>
      </c>
      <c r="D18" s="18" t="s">
        <v>626</v>
      </c>
      <c r="E18" s="21">
        <v>80</v>
      </c>
      <c r="F18" s="21">
        <v>80</v>
      </c>
      <c r="G18" s="21">
        <v>80</v>
      </c>
      <c r="H18" s="21">
        <v>80</v>
      </c>
      <c r="I18" s="18" t="s">
        <v>16</v>
      </c>
      <c r="J18" s="21">
        <v>80</v>
      </c>
      <c r="K18" s="18" t="s">
        <v>16</v>
      </c>
    </row>
    <row r="19" spans="1:11" x14ac:dyDescent="0.25">
      <c r="A19" s="21">
        <v>6</v>
      </c>
      <c r="B19" s="21">
        <v>23020904</v>
      </c>
      <c r="C19" s="18" t="s">
        <v>627</v>
      </c>
      <c r="D19" s="18" t="s">
        <v>628</v>
      </c>
      <c r="E19" s="21">
        <v>80</v>
      </c>
      <c r="F19" s="21">
        <v>80</v>
      </c>
      <c r="G19" s="21">
        <v>80</v>
      </c>
      <c r="H19" s="21">
        <v>80</v>
      </c>
      <c r="I19" s="18" t="s">
        <v>16</v>
      </c>
      <c r="J19" s="21">
        <v>80</v>
      </c>
      <c r="K19" s="18" t="s">
        <v>16</v>
      </c>
    </row>
    <row r="20" spans="1:11" x14ac:dyDescent="0.25">
      <c r="A20" s="21">
        <v>7</v>
      </c>
      <c r="B20" s="21">
        <v>23020905</v>
      </c>
      <c r="C20" s="18" t="s">
        <v>629</v>
      </c>
      <c r="D20" s="18" t="s">
        <v>463</v>
      </c>
      <c r="E20" s="21">
        <v>70</v>
      </c>
      <c r="F20" s="21">
        <v>77</v>
      </c>
      <c r="G20" s="21">
        <v>77</v>
      </c>
      <c r="H20" s="21">
        <v>77</v>
      </c>
      <c r="I20" s="18" t="s">
        <v>31</v>
      </c>
      <c r="J20" s="21">
        <v>77</v>
      </c>
      <c r="K20" s="18" t="s">
        <v>31</v>
      </c>
    </row>
    <row r="21" spans="1:11" x14ac:dyDescent="0.25">
      <c r="A21" s="21">
        <v>8</v>
      </c>
      <c r="B21" s="21">
        <v>23020906</v>
      </c>
      <c r="C21" s="18" t="s">
        <v>630</v>
      </c>
      <c r="D21" s="18" t="s">
        <v>631</v>
      </c>
      <c r="E21" s="21">
        <v>67</v>
      </c>
      <c r="F21" s="21">
        <v>77</v>
      </c>
      <c r="G21" s="21">
        <v>77</v>
      </c>
      <c r="H21" s="21">
        <v>77</v>
      </c>
      <c r="I21" s="18" t="s">
        <v>31</v>
      </c>
      <c r="J21" s="21">
        <v>77</v>
      </c>
      <c r="K21" s="18" t="s">
        <v>31</v>
      </c>
    </row>
    <row r="22" spans="1:11" x14ac:dyDescent="0.25">
      <c r="A22" s="21">
        <v>9</v>
      </c>
      <c r="B22" s="21">
        <v>23020908</v>
      </c>
      <c r="C22" s="18" t="s">
        <v>632</v>
      </c>
      <c r="D22" s="18" t="s">
        <v>429</v>
      </c>
      <c r="E22" s="21">
        <v>70</v>
      </c>
      <c r="F22" s="21">
        <v>75</v>
      </c>
      <c r="G22" s="21">
        <v>75</v>
      </c>
      <c r="H22" s="21">
        <v>75</v>
      </c>
      <c r="I22" s="18" t="s">
        <v>31</v>
      </c>
      <c r="J22" s="21">
        <v>75</v>
      </c>
      <c r="K22" s="18" t="s">
        <v>31</v>
      </c>
    </row>
    <row r="23" spans="1:11" x14ac:dyDescent="0.25">
      <c r="A23" s="21">
        <v>10</v>
      </c>
      <c r="B23" s="21">
        <v>23020909</v>
      </c>
      <c r="C23" s="18" t="s">
        <v>633</v>
      </c>
      <c r="D23" s="18" t="s">
        <v>634</v>
      </c>
      <c r="E23" s="21">
        <v>70</v>
      </c>
      <c r="F23" s="21">
        <v>77</v>
      </c>
      <c r="G23" s="21">
        <v>77</v>
      </c>
      <c r="H23" s="21">
        <v>77</v>
      </c>
      <c r="I23" s="18" t="s">
        <v>31</v>
      </c>
      <c r="J23" s="21">
        <v>77</v>
      </c>
      <c r="K23" s="18" t="s">
        <v>31</v>
      </c>
    </row>
    <row r="24" spans="1:11" x14ac:dyDescent="0.25">
      <c r="A24" s="21">
        <v>11</v>
      </c>
      <c r="B24" s="21">
        <v>23020910</v>
      </c>
      <c r="C24" s="18" t="s">
        <v>635</v>
      </c>
      <c r="D24" s="18" t="s">
        <v>481</v>
      </c>
      <c r="E24" s="21">
        <v>80</v>
      </c>
      <c r="F24" s="21">
        <v>80</v>
      </c>
      <c r="G24" s="21">
        <v>80</v>
      </c>
      <c r="H24" s="21">
        <v>80</v>
      </c>
      <c r="I24" s="18" t="s">
        <v>16</v>
      </c>
      <c r="J24" s="21">
        <v>80</v>
      </c>
      <c r="K24" s="18" t="s">
        <v>16</v>
      </c>
    </row>
    <row r="25" spans="1:11" x14ac:dyDescent="0.25">
      <c r="A25" s="21">
        <v>12</v>
      </c>
      <c r="B25" s="21">
        <v>23020911</v>
      </c>
      <c r="C25" s="18" t="s">
        <v>636</v>
      </c>
      <c r="D25" s="18" t="s">
        <v>637</v>
      </c>
      <c r="E25" s="21">
        <v>82</v>
      </c>
      <c r="F25" s="21">
        <v>79</v>
      </c>
      <c r="G25" s="21">
        <v>79</v>
      </c>
      <c r="H25" s="21">
        <v>79</v>
      </c>
      <c r="I25" s="18" t="s">
        <v>31</v>
      </c>
      <c r="J25" s="21">
        <v>79</v>
      </c>
      <c r="K25" s="18" t="s">
        <v>31</v>
      </c>
    </row>
    <row r="26" spans="1:11" x14ac:dyDescent="0.25">
      <c r="A26" s="21">
        <v>13</v>
      </c>
      <c r="B26" s="21">
        <v>23020912</v>
      </c>
      <c r="C26" s="18" t="s">
        <v>638</v>
      </c>
      <c r="D26" s="18" t="s">
        <v>421</v>
      </c>
      <c r="E26" s="21">
        <v>70</v>
      </c>
      <c r="F26" s="21">
        <v>87</v>
      </c>
      <c r="G26" s="21">
        <v>87</v>
      </c>
      <c r="H26" s="21">
        <v>87</v>
      </c>
      <c r="I26" s="18" t="s">
        <v>16</v>
      </c>
      <c r="J26" s="21">
        <v>87</v>
      </c>
      <c r="K26" s="18" t="s">
        <v>16</v>
      </c>
    </row>
    <row r="27" spans="1:11" x14ac:dyDescent="0.25">
      <c r="A27" s="21">
        <v>14</v>
      </c>
      <c r="B27" s="21">
        <v>23020913</v>
      </c>
      <c r="C27" s="18" t="s">
        <v>639</v>
      </c>
      <c r="D27" s="18" t="s">
        <v>640</v>
      </c>
      <c r="E27" s="21">
        <v>92</v>
      </c>
      <c r="F27" s="21">
        <v>92</v>
      </c>
      <c r="G27" s="21">
        <v>92</v>
      </c>
      <c r="H27" s="21">
        <v>92</v>
      </c>
      <c r="I27" s="18" t="s">
        <v>18</v>
      </c>
      <c r="J27" s="21">
        <v>92</v>
      </c>
      <c r="K27" s="18" t="s">
        <v>18</v>
      </c>
    </row>
    <row r="28" spans="1:11" x14ac:dyDescent="0.25">
      <c r="A28" s="21">
        <v>15</v>
      </c>
      <c r="B28" s="21">
        <v>23020914</v>
      </c>
      <c r="C28" s="18" t="s">
        <v>641</v>
      </c>
      <c r="D28" s="18" t="s">
        <v>642</v>
      </c>
      <c r="E28" s="21">
        <v>82</v>
      </c>
      <c r="F28" s="21">
        <v>82</v>
      </c>
      <c r="G28" s="21">
        <v>82</v>
      </c>
      <c r="H28" s="21">
        <v>82</v>
      </c>
      <c r="I28" s="18" t="s">
        <v>16</v>
      </c>
      <c r="J28" s="21">
        <v>82</v>
      </c>
      <c r="K28" s="18" t="s">
        <v>16</v>
      </c>
    </row>
    <row r="29" spans="1:11" x14ac:dyDescent="0.25">
      <c r="A29" s="21">
        <v>16</v>
      </c>
      <c r="B29" s="21">
        <v>23020915</v>
      </c>
      <c r="C29" s="18" t="s">
        <v>643</v>
      </c>
      <c r="D29" s="18" t="s">
        <v>644</v>
      </c>
      <c r="E29" s="21">
        <v>82</v>
      </c>
      <c r="F29" s="21">
        <v>82</v>
      </c>
      <c r="G29" s="21">
        <v>82</v>
      </c>
      <c r="H29" s="21">
        <v>82</v>
      </c>
      <c r="I29" s="18" t="s">
        <v>16</v>
      </c>
      <c r="J29" s="21">
        <v>82</v>
      </c>
      <c r="K29" s="18" t="s">
        <v>16</v>
      </c>
    </row>
    <row r="30" spans="1:11" x14ac:dyDescent="0.25">
      <c r="A30" s="21">
        <v>17</v>
      </c>
      <c r="B30" s="21">
        <v>23020916</v>
      </c>
      <c r="C30" s="18" t="s">
        <v>645</v>
      </c>
      <c r="D30" s="18" t="s">
        <v>646</v>
      </c>
      <c r="E30" s="21">
        <v>80</v>
      </c>
      <c r="F30" s="21">
        <v>75</v>
      </c>
      <c r="G30" s="21">
        <v>75</v>
      </c>
      <c r="H30" s="21">
        <v>75</v>
      </c>
      <c r="I30" s="18" t="s">
        <v>31</v>
      </c>
      <c r="J30" s="21">
        <v>75</v>
      </c>
      <c r="K30" s="18" t="s">
        <v>31</v>
      </c>
    </row>
    <row r="31" spans="1:11" x14ac:dyDescent="0.25">
      <c r="A31" s="21">
        <v>18</v>
      </c>
      <c r="B31" s="21">
        <v>23020917</v>
      </c>
      <c r="C31" s="18" t="s">
        <v>647</v>
      </c>
      <c r="D31" s="18" t="s">
        <v>648</v>
      </c>
      <c r="E31" s="21">
        <v>80</v>
      </c>
      <c r="F31" s="21">
        <v>77</v>
      </c>
      <c r="G31" s="21">
        <v>77</v>
      </c>
      <c r="H31" s="21">
        <v>77</v>
      </c>
      <c r="I31" s="18" t="s">
        <v>31</v>
      </c>
      <c r="J31" s="21">
        <v>77</v>
      </c>
      <c r="K31" s="18" t="s">
        <v>31</v>
      </c>
    </row>
    <row r="32" spans="1:11" x14ac:dyDescent="0.25">
      <c r="A32" s="21">
        <v>19</v>
      </c>
      <c r="B32" s="21">
        <v>23020918</v>
      </c>
      <c r="C32" s="18" t="s">
        <v>649</v>
      </c>
      <c r="D32" s="18" t="s">
        <v>650</v>
      </c>
      <c r="E32" s="21">
        <v>80</v>
      </c>
      <c r="F32" s="21">
        <v>80</v>
      </c>
      <c r="G32" s="21">
        <v>80</v>
      </c>
      <c r="H32" s="21">
        <v>80</v>
      </c>
      <c r="I32" s="18" t="s">
        <v>16</v>
      </c>
      <c r="J32" s="21">
        <v>80</v>
      </c>
      <c r="K32" s="18" t="s">
        <v>16</v>
      </c>
    </row>
    <row r="33" spans="1:11" x14ac:dyDescent="0.25">
      <c r="A33" s="21">
        <v>20</v>
      </c>
      <c r="B33" s="21">
        <v>23020919</v>
      </c>
      <c r="C33" s="18" t="s">
        <v>651</v>
      </c>
      <c r="D33" s="18" t="s">
        <v>652</v>
      </c>
      <c r="E33" s="21">
        <v>80</v>
      </c>
      <c r="F33" s="21">
        <v>80</v>
      </c>
      <c r="G33" s="21">
        <v>80</v>
      </c>
      <c r="H33" s="21">
        <v>80</v>
      </c>
      <c r="I33" s="18" t="s">
        <v>16</v>
      </c>
      <c r="J33" s="21">
        <v>80</v>
      </c>
      <c r="K33" s="18" t="s">
        <v>16</v>
      </c>
    </row>
    <row r="34" spans="1:11" x14ac:dyDescent="0.25">
      <c r="A34" s="21">
        <v>21</v>
      </c>
      <c r="B34" s="21">
        <v>23020920</v>
      </c>
      <c r="C34" s="18" t="s">
        <v>653</v>
      </c>
      <c r="D34" s="18" t="s">
        <v>427</v>
      </c>
      <c r="E34" s="21">
        <v>92</v>
      </c>
      <c r="F34" s="21">
        <v>92</v>
      </c>
      <c r="G34" s="21">
        <v>92</v>
      </c>
      <c r="H34" s="21">
        <v>92</v>
      </c>
      <c r="I34" s="18" t="s">
        <v>18</v>
      </c>
      <c r="J34" s="21">
        <v>92</v>
      </c>
      <c r="K34" s="18" t="s">
        <v>18</v>
      </c>
    </row>
    <row r="35" spans="1:11" x14ac:dyDescent="0.25">
      <c r="A35" s="21">
        <v>22</v>
      </c>
      <c r="B35" s="21">
        <v>23020921</v>
      </c>
      <c r="C35" s="18" t="s">
        <v>654</v>
      </c>
      <c r="D35" s="18" t="s">
        <v>655</v>
      </c>
      <c r="E35" s="21">
        <v>82</v>
      </c>
      <c r="F35" s="21">
        <v>82</v>
      </c>
      <c r="G35" s="21">
        <v>82</v>
      </c>
      <c r="H35" s="21">
        <v>82</v>
      </c>
      <c r="I35" s="18" t="s">
        <v>16</v>
      </c>
      <c r="J35" s="21">
        <v>82</v>
      </c>
      <c r="K35" s="18" t="s">
        <v>16</v>
      </c>
    </row>
    <row r="36" spans="1:11" x14ac:dyDescent="0.25">
      <c r="A36" s="21">
        <v>23</v>
      </c>
      <c r="B36" s="21">
        <v>23020923</v>
      </c>
      <c r="C36" s="18" t="s">
        <v>656</v>
      </c>
      <c r="D36" s="18" t="s">
        <v>401</v>
      </c>
      <c r="E36" s="21">
        <v>80</v>
      </c>
      <c r="F36" s="21">
        <v>80</v>
      </c>
      <c r="G36" s="21">
        <v>80</v>
      </c>
      <c r="H36" s="21">
        <v>80</v>
      </c>
      <c r="I36" s="18" t="s">
        <v>16</v>
      </c>
      <c r="J36" s="21">
        <v>80</v>
      </c>
      <c r="K36" s="18" t="s">
        <v>16</v>
      </c>
    </row>
    <row r="37" spans="1:11" x14ac:dyDescent="0.25">
      <c r="A37" s="21">
        <v>24</v>
      </c>
      <c r="B37" s="21">
        <v>23020924</v>
      </c>
      <c r="C37" s="18" t="s">
        <v>657</v>
      </c>
      <c r="D37" s="18" t="s">
        <v>417</v>
      </c>
      <c r="E37" s="21">
        <v>91</v>
      </c>
      <c r="F37" s="21">
        <v>91</v>
      </c>
      <c r="G37" s="21">
        <v>91</v>
      </c>
      <c r="H37" s="21">
        <v>91</v>
      </c>
      <c r="I37" s="18" t="s">
        <v>18</v>
      </c>
      <c r="J37" s="21">
        <v>91</v>
      </c>
      <c r="K37" s="18" t="s">
        <v>18</v>
      </c>
    </row>
    <row r="38" spans="1:11" x14ac:dyDescent="0.25">
      <c r="A38" s="21">
        <v>25</v>
      </c>
      <c r="B38" s="21">
        <v>23020925</v>
      </c>
      <c r="C38" s="18" t="s">
        <v>19</v>
      </c>
      <c r="D38" s="18" t="s">
        <v>621</v>
      </c>
      <c r="E38" s="21">
        <v>90</v>
      </c>
      <c r="F38" s="21">
        <v>90</v>
      </c>
      <c r="G38" s="21">
        <v>90</v>
      </c>
      <c r="H38" s="21">
        <v>90</v>
      </c>
      <c r="I38" s="18" t="s">
        <v>18</v>
      </c>
      <c r="J38" s="21">
        <v>90</v>
      </c>
      <c r="K38" s="18" t="s">
        <v>18</v>
      </c>
    </row>
    <row r="39" spans="1:11" x14ac:dyDescent="0.25">
      <c r="A39" s="21">
        <v>26</v>
      </c>
      <c r="B39" s="21">
        <v>23020926</v>
      </c>
      <c r="C39" s="18" t="s">
        <v>658</v>
      </c>
      <c r="D39" s="18" t="s">
        <v>659</v>
      </c>
      <c r="E39" s="21">
        <v>84</v>
      </c>
      <c r="F39" s="21">
        <v>84</v>
      </c>
      <c r="G39" s="21">
        <v>84</v>
      </c>
      <c r="H39" s="21">
        <v>84</v>
      </c>
      <c r="I39" s="18" t="s">
        <v>16</v>
      </c>
      <c r="J39" s="21">
        <v>84</v>
      </c>
      <c r="K39" s="18" t="s">
        <v>16</v>
      </c>
    </row>
    <row r="40" spans="1:11" x14ac:dyDescent="0.25">
      <c r="A40" s="21">
        <v>27</v>
      </c>
      <c r="B40" s="21">
        <v>23020927</v>
      </c>
      <c r="C40" s="18" t="s">
        <v>660</v>
      </c>
      <c r="D40" s="18" t="s">
        <v>661</v>
      </c>
      <c r="E40" s="21">
        <v>80</v>
      </c>
      <c r="F40" s="21">
        <v>80</v>
      </c>
      <c r="G40" s="21">
        <v>80</v>
      </c>
      <c r="H40" s="21">
        <v>80</v>
      </c>
      <c r="I40" s="18" t="s">
        <v>16</v>
      </c>
      <c r="J40" s="21">
        <v>80</v>
      </c>
      <c r="K40" s="18" t="s">
        <v>16</v>
      </c>
    </row>
    <row r="41" spans="1:11" x14ac:dyDescent="0.25">
      <c r="A41" s="21">
        <v>28</v>
      </c>
      <c r="B41" s="21">
        <v>23020928</v>
      </c>
      <c r="C41" s="18" t="s">
        <v>662</v>
      </c>
      <c r="D41" s="18" t="s">
        <v>469</v>
      </c>
      <c r="E41" s="21">
        <v>77</v>
      </c>
      <c r="F41" s="21">
        <v>77</v>
      </c>
      <c r="G41" s="21">
        <v>77</v>
      </c>
      <c r="H41" s="21">
        <v>77</v>
      </c>
      <c r="I41" s="18" t="s">
        <v>31</v>
      </c>
      <c r="J41" s="21">
        <v>77</v>
      </c>
      <c r="K41" s="18" t="s">
        <v>31</v>
      </c>
    </row>
    <row r="42" spans="1:11" x14ac:dyDescent="0.25">
      <c r="A42" s="21">
        <v>29</v>
      </c>
      <c r="B42" s="21">
        <v>23020929</v>
      </c>
      <c r="C42" s="18" t="s">
        <v>663</v>
      </c>
      <c r="D42" s="18" t="s">
        <v>664</v>
      </c>
      <c r="E42" s="21">
        <v>70</v>
      </c>
      <c r="F42" s="21">
        <v>80</v>
      </c>
      <c r="G42" s="21">
        <v>80</v>
      </c>
      <c r="H42" s="21">
        <v>80</v>
      </c>
      <c r="I42" s="18" t="s">
        <v>16</v>
      </c>
      <c r="J42" s="21">
        <v>80</v>
      </c>
      <c r="K42" s="18" t="s">
        <v>16</v>
      </c>
    </row>
    <row r="43" spans="1:11" x14ac:dyDescent="0.25">
      <c r="A43" s="21">
        <v>30</v>
      </c>
      <c r="B43" s="21">
        <v>23020930</v>
      </c>
      <c r="C43" s="18" t="s">
        <v>663</v>
      </c>
      <c r="D43" s="18" t="s">
        <v>417</v>
      </c>
      <c r="E43" s="21">
        <v>80</v>
      </c>
      <c r="F43" s="21">
        <v>77</v>
      </c>
      <c r="G43" s="21">
        <v>77</v>
      </c>
      <c r="H43" s="21">
        <v>77</v>
      </c>
      <c r="I43" s="18" t="s">
        <v>31</v>
      </c>
      <c r="J43" s="21">
        <v>77</v>
      </c>
      <c r="K43" s="18" t="s">
        <v>31</v>
      </c>
    </row>
    <row r="44" spans="1:11" x14ac:dyDescent="0.25">
      <c r="A44" s="21">
        <v>31</v>
      </c>
      <c r="B44" s="21">
        <v>23020931</v>
      </c>
      <c r="C44" s="18" t="s">
        <v>665</v>
      </c>
      <c r="D44" s="18" t="s">
        <v>666</v>
      </c>
      <c r="E44" s="21">
        <v>81</v>
      </c>
      <c r="F44" s="21">
        <v>81</v>
      </c>
      <c r="G44" s="21">
        <v>81</v>
      </c>
      <c r="H44" s="21">
        <v>81</v>
      </c>
      <c r="I44" s="18" t="s">
        <v>16</v>
      </c>
      <c r="J44" s="21">
        <v>81</v>
      </c>
      <c r="K44" s="18" t="s">
        <v>16</v>
      </c>
    </row>
    <row r="45" spans="1:11" x14ac:dyDescent="0.25">
      <c r="A45" s="21">
        <v>32</v>
      </c>
      <c r="B45" s="21">
        <v>23020932</v>
      </c>
      <c r="C45" s="18" t="s">
        <v>189</v>
      </c>
      <c r="D45" s="18" t="s">
        <v>667</v>
      </c>
      <c r="E45" s="21">
        <v>94</v>
      </c>
      <c r="F45" s="21">
        <v>94</v>
      </c>
      <c r="G45" s="21">
        <v>94</v>
      </c>
      <c r="H45" s="21">
        <v>94</v>
      </c>
      <c r="I45" s="18" t="s">
        <v>18</v>
      </c>
      <c r="J45" s="21">
        <v>94</v>
      </c>
      <c r="K45" s="18" t="s">
        <v>18</v>
      </c>
    </row>
    <row r="46" spans="1:11" x14ac:dyDescent="0.25">
      <c r="A46" s="21">
        <v>33</v>
      </c>
      <c r="B46" s="21">
        <v>23020933</v>
      </c>
      <c r="C46" s="18" t="s">
        <v>668</v>
      </c>
      <c r="D46" s="18" t="s">
        <v>417</v>
      </c>
      <c r="E46" s="21">
        <v>84</v>
      </c>
      <c r="F46" s="21">
        <v>84</v>
      </c>
      <c r="G46" s="21">
        <v>84</v>
      </c>
      <c r="H46" s="21">
        <v>84</v>
      </c>
      <c r="I46" s="18" t="s">
        <v>16</v>
      </c>
      <c r="J46" s="21">
        <v>84</v>
      </c>
      <c r="K46" s="18" t="s">
        <v>16</v>
      </c>
    </row>
    <row r="47" spans="1:11" x14ac:dyDescent="0.25">
      <c r="A47" s="21">
        <v>34</v>
      </c>
      <c r="B47" s="21">
        <v>23020934</v>
      </c>
      <c r="C47" s="18" t="s">
        <v>669</v>
      </c>
      <c r="D47" s="18" t="s">
        <v>670</v>
      </c>
      <c r="E47" s="21">
        <v>67</v>
      </c>
      <c r="F47" s="21">
        <v>77</v>
      </c>
      <c r="G47" s="21">
        <v>77</v>
      </c>
      <c r="H47" s="21">
        <v>77</v>
      </c>
      <c r="I47" s="18" t="s">
        <v>31</v>
      </c>
      <c r="J47" s="21">
        <v>77</v>
      </c>
      <c r="K47" s="18" t="s">
        <v>31</v>
      </c>
    </row>
    <row r="48" spans="1:11" x14ac:dyDescent="0.25">
      <c r="A48" s="21">
        <v>35</v>
      </c>
      <c r="B48" s="21">
        <v>23020935</v>
      </c>
      <c r="C48" s="18" t="s">
        <v>671</v>
      </c>
      <c r="D48" s="18" t="s">
        <v>672</v>
      </c>
      <c r="E48" s="21">
        <v>84</v>
      </c>
      <c r="F48" s="21">
        <v>84</v>
      </c>
      <c r="G48" s="21">
        <v>84</v>
      </c>
      <c r="H48" s="21">
        <v>84</v>
      </c>
      <c r="I48" s="18" t="s">
        <v>16</v>
      </c>
      <c r="J48" s="21">
        <v>84</v>
      </c>
      <c r="K48" s="18" t="s">
        <v>16</v>
      </c>
    </row>
    <row r="49" spans="1:11" x14ac:dyDescent="0.25">
      <c r="A49" s="21">
        <v>36</v>
      </c>
      <c r="B49" s="21">
        <v>23020936</v>
      </c>
      <c r="C49" s="18" t="s">
        <v>673</v>
      </c>
      <c r="D49" s="18" t="s">
        <v>674</v>
      </c>
      <c r="E49" s="21">
        <v>84</v>
      </c>
      <c r="F49" s="21">
        <v>81</v>
      </c>
      <c r="G49" s="21">
        <v>81</v>
      </c>
      <c r="H49" s="21">
        <v>81</v>
      </c>
      <c r="I49" s="18" t="s">
        <v>16</v>
      </c>
      <c r="J49" s="21">
        <v>81</v>
      </c>
      <c r="K49" s="18" t="s">
        <v>16</v>
      </c>
    </row>
    <row r="50" spans="1:11" x14ac:dyDescent="0.25">
      <c r="A50" s="21">
        <v>37</v>
      </c>
      <c r="B50" s="21">
        <v>23020937</v>
      </c>
      <c r="C50" s="18" t="s">
        <v>675</v>
      </c>
      <c r="D50" s="18" t="s">
        <v>676</v>
      </c>
      <c r="E50" s="21">
        <v>70</v>
      </c>
      <c r="F50" s="21">
        <v>77</v>
      </c>
      <c r="G50" s="21">
        <v>77</v>
      </c>
      <c r="H50" s="21">
        <v>77</v>
      </c>
      <c r="I50" s="18" t="s">
        <v>31</v>
      </c>
      <c r="J50" s="21">
        <v>77</v>
      </c>
      <c r="K50" s="18" t="s">
        <v>31</v>
      </c>
    </row>
    <row r="51" spans="1:11" x14ac:dyDescent="0.25">
      <c r="A51" s="21">
        <v>38</v>
      </c>
      <c r="B51" s="21">
        <v>23020938</v>
      </c>
      <c r="C51" s="18" t="s">
        <v>677</v>
      </c>
      <c r="D51" s="18" t="s">
        <v>678</v>
      </c>
      <c r="E51" s="21">
        <v>80</v>
      </c>
      <c r="F51" s="21">
        <v>80</v>
      </c>
      <c r="G51" s="21">
        <v>80</v>
      </c>
      <c r="H51" s="21">
        <v>80</v>
      </c>
      <c r="I51" s="18" t="s">
        <v>16</v>
      </c>
      <c r="J51" s="21">
        <v>80</v>
      </c>
      <c r="K51" s="18" t="s">
        <v>16</v>
      </c>
    </row>
    <row r="52" spans="1:11" x14ac:dyDescent="0.25">
      <c r="A52" s="21">
        <v>39</v>
      </c>
      <c r="B52" s="21">
        <v>23020939</v>
      </c>
      <c r="C52" s="18" t="s">
        <v>679</v>
      </c>
      <c r="D52" s="18" t="s">
        <v>680</v>
      </c>
      <c r="E52" s="21">
        <v>70</v>
      </c>
      <c r="F52" s="21">
        <v>80</v>
      </c>
      <c r="G52" s="21">
        <v>80</v>
      </c>
      <c r="H52" s="21">
        <v>80</v>
      </c>
      <c r="I52" s="18" t="s">
        <v>16</v>
      </c>
      <c r="J52" s="21">
        <v>80</v>
      </c>
      <c r="K52" s="18" t="s">
        <v>16</v>
      </c>
    </row>
    <row r="53" spans="1:11" x14ac:dyDescent="0.25">
      <c r="A53" s="21">
        <v>40</v>
      </c>
      <c r="B53" s="21">
        <v>23020940</v>
      </c>
      <c r="C53" s="18" t="s">
        <v>681</v>
      </c>
      <c r="D53" s="18" t="s">
        <v>682</v>
      </c>
      <c r="E53" s="21">
        <v>82</v>
      </c>
      <c r="F53" s="21">
        <v>82</v>
      </c>
      <c r="G53" s="21">
        <v>82</v>
      </c>
      <c r="H53" s="21">
        <v>82</v>
      </c>
      <c r="I53" s="18" t="s">
        <v>16</v>
      </c>
      <c r="J53" s="21">
        <v>82</v>
      </c>
      <c r="K53" s="18" t="s">
        <v>16</v>
      </c>
    </row>
    <row r="54" spans="1:11" x14ac:dyDescent="0.25">
      <c r="A54" s="21">
        <v>41</v>
      </c>
      <c r="B54" s="21">
        <v>23020941</v>
      </c>
      <c r="C54" s="18" t="s">
        <v>683</v>
      </c>
      <c r="D54" s="18" t="s">
        <v>684</v>
      </c>
      <c r="E54" s="21">
        <v>84</v>
      </c>
      <c r="F54" s="21">
        <v>84</v>
      </c>
      <c r="G54" s="21">
        <v>84</v>
      </c>
      <c r="H54" s="21">
        <v>84</v>
      </c>
      <c r="I54" s="18" t="s">
        <v>16</v>
      </c>
      <c r="J54" s="21">
        <v>84</v>
      </c>
      <c r="K54" s="18" t="s">
        <v>16</v>
      </c>
    </row>
    <row r="55" spans="1:11" x14ac:dyDescent="0.25">
      <c r="A55" s="21">
        <v>42</v>
      </c>
      <c r="B55" s="21">
        <v>23020942</v>
      </c>
      <c r="C55" s="18" t="s">
        <v>685</v>
      </c>
      <c r="D55" s="18" t="s">
        <v>686</v>
      </c>
      <c r="E55" s="21">
        <v>80</v>
      </c>
      <c r="F55" s="21">
        <v>80</v>
      </c>
      <c r="G55" s="21">
        <v>80</v>
      </c>
      <c r="H55" s="21">
        <v>80</v>
      </c>
      <c r="I55" s="18" t="s">
        <v>16</v>
      </c>
      <c r="J55" s="21">
        <v>80</v>
      </c>
      <c r="K55" s="18" t="s">
        <v>16</v>
      </c>
    </row>
    <row r="56" spans="1:11" x14ac:dyDescent="0.25">
      <c r="A56" s="21">
        <v>43</v>
      </c>
      <c r="B56" s="21">
        <v>23020943</v>
      </c>
      <c r="C56" s="18" t="s">
        <v>687</v>
      </c>
      <c r="D56" s="18" t="s">
        <v>688</v>
      </c>
      <c r="E56" s="21">
        <v>94</v>
      </c>
      <c r="F56" s="21">
        <v>94</v>
      </c>
      <c r="G56" s="21">
        <v>94</v>
      </c>
      <c r="H56" s="21">
        <v>94</v>
      </c>
      <c r="I56" s="18" t="s">
        <v>18</v>
      </c>
      <c r="J56" s="21">
        <v>94</v>
      </c>
      <c r="K56" s="18" t="s">
        <v>18</v>
      </c>
    </row>
    <row r="57" spans="1:11" x14ac:dyDescent="0.25">
      <c r="A57" s="21">
        <v>44</v>
      </c>
      <c r="B57" s="21">
        <v>23020944</v>
      </c>
      <c r="C57" s="18" t="s">
        <v>689</v>
      </c>
      <c r="D57" s="18" t="s">
        <v>425</v>
      </c>
      <c r="E57" s="21">
        <v>80</v>
      </c>
      <c r="F57" s="21">
        <v>77</v>
      </c>
      <c r="G57" s="21">
        <v>77</v>
      </c>
      <c r="H57" s="21">
        <v>77</v>
      </c>
      <c r="I57" s="18" t="s">
        <v>31</v>
      </c>
      <c r="J57" s="21">
        <v>77</v>
      </c>
      <c r="K57" s="18" t="s">
        <v>31</v>
      </c>
    </row>
    <row r="58" spans="1:11" x14ac:dyDescent="0.25">
      <c r="A58" s="21">
        <v>45</v>
      </c>
      <c r="B58" s="21">
        <v>23020945</v>
      </c>
      <c r="C58" s="18" t="s">
        <v>690</v>
      </c>
      <c r="D58" s="18" t="s">
        <v>691</v>
      </c>
      <c r="E58" s="21">
        <v>82</v>
      </c>
      <c r="F58" s="21">
        <v>82</v>
      </c>
      <c r="G58" s="21">
        <v>82</v>
      </c>
      <c r="H58" s="21">
        <v>82</v>
      </c>
      <c r="I58" s="18" t="s">
        <v>16</v>
      </c>
      <c r="J58" s="21">
        <v>82</v>
      </c>
      <c r="K58" s="18" t="s">
        <v>16</v>
      </c>
    </row>
    <row r="59" spans="1:11" x14ac:dyDescent="0.25">
      <c r="A59" s="21">
        <v>46</v>
      </c>
      <c r="B59" s="21">
        <v>23020946</v>
      </c>
      <c r="C59" s="18" t="s">
        <v>692</v>
      </c>
      <c r="D59" s="18" t="s">
        <v>693</v>
      </c>
      <c r="E59" s="21">
        <v>82</v>
      </c>
      <c r="F59" s="21">
        <v>82</v>
      </c>
      <c r="G59" s="21">
        <v>82</v>
      </c>
      <c r="H59" s="21">
        <v>82</v>
      </c>
      <c r="I59" s="18" t="s">
        <v>16</v>
      </c>
      <c r="J59" s="21">
        <v>82</v>
      </c>
      <c r="K59" s="18" t="s">
        <v>16</v>
      </c>
    </row>
    <row r="60" spans="1:11" x14ac:dyDescent="0.25">
      <c r="A60" s="21">
        <v>47</v>
      </c>
      <c r="B60" s="21">
        <v>23020947</v>
      </c>
      <c r="C60" s="18" t="s">
        <v>694</v>
      </c>
      <c r="D60" s="18" t="s">
        <v>695</v>
      </c>
      <c r="E60" s="21">
        <v>84</v>
      </c>
      <c r="F60" s="21">
        <v>84</v>
      </c>
      <c r="G60" s="21">
        <v>84</v>
      </c>
      <c r="H60" s="21">
        <v>84</v>
      </c>
      <c r="I60" s="18" t="s">
        <v>16</v>
      </c>
      <c r="J60" s="21">
        <v>84</v>
      </c>
      <c r="K60" s="18" t="s">
        <v>16</v>
      </c>
    </row>
    <row r="61" spans="1:11" x14ac:dyDescent="0.25">
      <c r="A61" s="21">
        <v>48</v>
      </c>
      <c r="B61" s="21">
        <v>23020948</v>
      </c>
      <c r="C61" s="18" t="s">
        <v>696</v>
      </c>
      <c r="D61" s="18" t="s">
        <v>697</v>
      </c>
      <c r="E61" s="21">
        <v>70</v>
      </c>
      <c r="F61" s="21">
        <v>80</v>
      </c>
      <c r="G61" s="21">
        <v>80</v>
      </c>
      <c r="H61" s="21">
        <v>80</v>
      </c>
      <c r="I61" s="18" t="s">
        <v>16</v>
      </c>
      <c r="J61" s="21">
        <v>80</v>
      </c>
      <c r="K61" s="18" t="s">
        <v>16</v>
      </c>
    </row>
    <row r="62" spans="1:11" x14ac:dyDescent="0.25">
      <c r="A62" s="21">
        <v>49</v>
      </c>
      <c r="B62" s="21">
        <v>23020949</v>
      </c>
      <c r="C62" s="18" t="s">
        <v>698</v>
      </c>
      <c r="D62" s="18" t="s">
        <v>699</v>
      </c>
      <c r="E62" s="21">
        <v>86</v>
      </c>
      <c r="F62" s="21">
        <v>93</v>
      </c>
      <c r="G62" s="21">
        <v>93</v>
      </c>
      <c r="H62" s="21">
        <v>93</v>
      </c>
      <c r="I62" s="18" t="s">
        <v>18</v>
      </c>
      <c r="J62" s="21">
        <v>93</v>
      </c>
      <c r="K62" s="18" t="s">
        <v>18</v>
      </c>
    </row>
    <row r="63" spans="1:11" x14ac:dyDescent="0.25">
      <c r="A63" s="21">
        <v>50</v>
      </c>
      <c r="B63" s="21">
        <v>23020950</v>
      </c>
      <c r="C63" s="18" t="s">
        <v>700</v>
      </c>
      <c r="D63" s="18" t="s">
        <v>701</v>
      </c>
      <c r="E63" s="21">
        <v>70</v>
      </c>
      <c r="F63" s="21">
        <v>80</v>
      </c>
      <c r="G63" s="21">
        <v>80</v>
      </c>
      <c r="H63" s="21">
        <v>80</v>
      </c>
      <c r="I63" s="18" t="s">
        <v>16</v>
      </c>
      <c r="J63" s="21">
        <v>80</v>
      </c>
      <c r="K63" s="18" t="s">
        <v>16</v>
      </c>
    </row>
    <row r="64" spans="1:11" x14ac:dyDescent="0.25">
      <c r="A64" s="21">
        <v>51</v>
      </c>
      <c r="B64" s="21">
        <v>23020951</v>
      </c>
      <c r="C64" s="18" t="s">
        <v>160</v>
      </c>
      <c r="D64" s="18" t="s">
        <v>702</v>
      </c>
      <c r="E64" s="21">
        <v>70</v>
      </c>
      <c r="F64" s="21">
        <v>80</v>
      </c>
      <c r="G64" s="21">
        <v>80</v>
      </c>
      <c r="H64" s="21">
        <v>80</v>
      </c>
      <c r="I64" s="18" t="s">
        <v>16</v>
      </c>
      <c r="J64" s="21">
        <v>80</v>
      </c>
      <c r="K64" s="18" t="s">
        <v>16</v>
      </c>
    </row>
    <row r="65" spans="1:11" x14ac:dyDescent="0.25">
      <c r="A65" s="21">
        <v>52</v>
      </c>
      <c r="B65" s="21">
        <v>23020952</v>
      </c>
      <c r="C65" s="18" t="s">
        <v>161</v>
      </c>
      <c r="D65" s="18" t="s">
        <v>703</v>
      </c>
      <c r="E65" s="21">
        <v>82</v>
      </c>
      <c r="F65" s="21">
        <v>79</v>
      </c>
      <c r="G65" s="21">
        <v>79</v>
      </c>
      <c r="H65" s="21">
        <v>79</v>
      </c>
      <c r="I65" s="18" t="s">
        <v>31</v>
      </c>
      <c r="J65" s="21">
        <v>79</v>
      </c>
      <c r="K65" s="18" t="s">
        <v>31</v>
      </c>
    </row>
    <row r="66" spans="1:11" x14ac:dyDescent="0.25">
      <c r="A66" s="21">
        <v>53</v>
      </c>
      <c r="B66" s="21">
        <v>23020953</v>
      </c>
      <c r="C66" s="18" t="s">
        <v>704</v>
      </c>
      <c r="D66" s="18" t="s">
        <v>705</v>
      </c>
      <c r="E66" s="21">
        <v>70</v>
      </c>
      <c r="F66" s="21">
        <v>77</v>
      </c>
      <c r="G66" s="21">
        <v>77</v>
      </c>
      <c r="H66" s="21">
        <v>77</v>
      </c>
      <c r="I66" s="18" t="s">
        <v>31</v>
      </c>
      <c r="J66" s="21">
        <v>77</v>
      </c>
      <c r="K66" s="18" t="s">
        <v>31</v>
      </c>
    </row>
    <row r="67" spans="1:11" x14ac:dyDescent="0.25">
      <c r="A67" s="21">
        <v>54</v>
      </c>
      <c r="B67" s="21">
        <v>23020954</v>
      </c>
      <c r="C67" s="18" t="s">
        <v>72</v>
      </c>
      <c r="D67" s="18" t="s">
        <v>621</v>
      </c>
      <c r="E67" s="21">
        <v>80</v>
      </c>
      <c r="F67" s="21">
        <v>80</v>
      </c>
      <c r="G67" s="21">
        <v>80</v>
      </c>
      <c r="H67" s="21">
        <v>80</v>
      </c>
      <c r="I67" s="18" t="s">
        <v>16</v>
      </c>
      <c r="J67" s="21">
        <v>80</v>
      </c>
      <c r="K67" s="18" t="s">
        <v>16</v>
      </c>
    </row>
    <row r="68" spans="1:11" x14ac:dyDescent="0.25">
      <c r="A68" s="21">
        <v>55</v>
      </c>
      <c r="B68" s="21">
        <v>23020955</v>
      </c>
      <c r="C68" s="18" t="s">
        <v>706</v>
      </c>
      <c r="D68" s="18" t="s">
        <v>707</v>
      </c>
      <c r="E68" s="21">
        <v>70</v>
      </c>
      <c r="F68" s="21">
        <v>77</v>
      </c>
      <c r="G68" s="21">
        <v>77</v>
      </c>
      <c r="H68" s="21">
        <v>77</v>
      </c>
      <c r="I68" s="18" t="s">
        <v>31</v>
      </c>
      <c r="J68" s="21">
        <v>77</v>
      </c>
      <c r="K68" s="18" t="s">
        <v>31</v>
      </c>
    </row>
    <row r="69" spans="1:11" x14ac:dyDescent="0.25">
      <c r="A69" s="21">
        <v>56</v>
      </c>
      <c r="B69" s="21">
        <v>23020956</v>
      </c>
      <c r="C69" s="18" t="s">
        <v>708</v>
      </c>
      <c r="D69" s="18" t="s">
        <v>709</v>
      </c>
      <c r="E69" s="21">
        <v>92</v>
      </c>
      <c r="F69" s="21">
        <v>92</v>
      </c>
      <c r="G69" s="21">
        <v>92</v>
      </c>
      <c r="H69" s="21">
        <v>92</v>
      </c>
      <c r="I69" s="18" t="s">
        <v>18</v>
      </c>
      <c r="J69" s="21">
        <v>92</v>
      </c>
      <c r="K69" s="18" t="s">
        <v>18</v>
      </c>
    </row>
    <row r="70" spans="1:11" x14ac:dyDescent="0.25">
      <c r="A70" s="21">
        <v>57</v>
      </c>
      <c r="B70" s="21">
        <v>23020957</v>
      </c>
      <c r="C70" s="18" t="s">
        <v>710</v>
      </c>
      <c r="D70" s="18" t="s">
        <v>711</v>
      </c>
      <c r="E70" s="21">
        <v>67</v>
      </c>
      <c r="F70" s="21">
        <v>77</v>
      </c>
      <c r="G70" s="21">
        <v>77</v>
      </c>
      <c r="H70" s="21">
        <v>77</v>
      </c>
      <c r="I70" s="18" t="s">
        <v>31</v>
      </c>
      <c r="J70" s="21">
        <v>70</v>
      </c>
      <c r="K70" s="18" t="s">
        <v>31</v>
      </c>
    </row>
    <row r="71" spans="1:11" x14ac:dyDescent="0.25">
      <c r="A71" s="21">
        <v>58</v>
      </c>
      <c r="B71" s="21">
        <v>23020958</v>
      </c>
      <c r="C71" s="18" t="s">
        <v>712</v>
      </c>
      <c r="D71" s="18" t="s">
        <v>469</v>
      </c>
      <c r="E71" s="21">
        <v>80</v>
      </c>
      <c r="F71" s="21">
        <v>77</v>
      </c>
      <c r="G71" s="21">
        <v>77</v>
      </c>
      <c r="H71" s="21">
        <v>77</v>
      </c>
      <c r="I71" s="18" t="s">
        <v>31</v>
      </c>
      <c r="J71" s="21">
        <v>77</v>
      </c>
      <c r="K71" s="18" t="s">
        <v>31</v>
      </c>
    </row>
    <row r="72" spans="1:11" x14ac:dyDescent="0.25">
      <c r="A72" s="21">
        <v>59</v>
      </c>
      <c r="B72" s="21">
        <v>23020959</v>
      </c>
      <c r="C72" s="18" t="s">
        <v>713</v>
      </c>
      <c r="D72" s="18" t="s">
        <v>714</v>
      </c>
      <c r="E72" s="21">
        <v>70</v>
      </c>
      <c r="F72" s="21">
        <v>80</v>
      </c>
      <c r="G72" s="21">
        <v>80</v>
      </c>
      <c r="H72" s="21">
        <v>80</v>
      </c>
      <c r="I72" s="18" t="s">
        <v>16</v>
      </c>
      <c r="J72" s="21">
        <v>80</v>
      </c>
      <c r="K72" s="18" t="s">
        <v>16</v>
      </c>
    </row>
    <row r="73" spans="1:11" x14ac:dyDescent="0.25">
      <c r="A73" s="21">
        <v>60</v>
      </c>
      <c r="B73" s="21">
        <v>23020960</v>
      </c>
      <c r="C73" s="18" t="s">
        <v>715</v>
      </c>
      <c r="D73" s="18" t="s">
        <v>716</v>
      </c>
      <c r="E73" s="21">
        <v>80</v>
      </c>
      <c r="F73" s="21">
        <v>80</v>
      </c>
      <c r="G73" s="21">
        <v>80</v>
      </c>
      <c r="H73" s="21">
        <v>80</v>
      </c>
      <c r="I73" s="18" t="s">
        <v>16</v>
      </c>
      <c r="J73" s="21">
        <v>80</v>
      </c>
      <c r="K73" s="18" t="s">
        <v>16</v>
      </c>
    </row>
    <row r="74" spans="1:11" x14ac:dyDescent="0.25">
      <c r="A74" s="21">
        <v>61</v>
      </c>
      <c r="B74" s="21">
        <v>23020961</v>
      </c>
      <c r="C74" s="18" t="s">
        <v>717</v>
      </c>
      <c r="D74" s="18" t="s">
        <v>718</v>
      </c>
      <c r="E74" s="21">
        <v>70</v>
      </c>
      <c r="F74" s="21">
        <v>80</v>
      </c>
      <c r="G74" s="21">
        <v>80</v>
      </c>
      <c r="H74" s="21">
        <v>80</v>
      </c>
      <c r="I74" s="18" t="s">
        <v>16</v>
      </c>
      <c r="J74" s="21">
        <v>80</v>
      </c>
      <c r="K74" s="18" t="s">
        <v>16</v>
      </c>
    </row>
    <row r="75" spans="1:11" x14ac:dyDescent="0.25">
      <c r="A75" s="21">
        <v>62</v>
      </c>
      <c r="B75" s="21">
        <v>23020962</v>
      </c>
      <c r="C75" s="18" t="s">
        <v>719</v>
      </c>
      <c r="D75" s="18" t="s">
        <v>720</v>
      </c>
      <c r="E75" s="21">
        <v>77</v>
      </c>
      <c r="F75" s="21">
        <v>77</v>
      </c>
      <c r="G75" s="21">
        <v>77</v>
      </c>
      <c r="H75" s="21">
        <v>77</v>
      </c>
      <c r="I75" s="18" t="s">
        <v>31</v>
      </c>
      <c r="J75" s="21">
        <v>70</v>
      </c>
      <c r="K75" s="18" t="s">
        <v>31</v>
      </c>
    </row>
    <row r="76" spans="1:11" x14ac:dyDescent="0.25">
      <c r="A76" s="21">
        <v>63</v>
      </c>
      <c r="B76" s="21">
        <v>23020963</v>
      </c>
      <c r="C76" s="18" t="s">
        <v>721</v>
      </c>
      <c r="D76" s="18" t="s">
        <v>674</v>
      </c>
      <c r="E76" s="21">
        <v>70</v>
      </c>
      <c r="F76" s="21">
        <v>80</v>
      </c>
      <c r="G76" s="21">
        <v>80</v>
      </c>
      <c r="H76" s="21">
        <v>80</v>
      </c>
      <c r="I76" s="18" t="s">
        <v>16</v>
      </c>
      <c r="J76" s="21">
        <v>80</v>
      </c>
      <c r="K76" s="18" t="s">
        <v>16</v>
      </c>
    </row>
    <row r="77" spans="1:11" x14ac:dyDescent="0.25">
      <c r="A77" s="21">
        <v>64</v>
      </c>
      <c r="B77" s="21">
        <v>23020964</v>
      </c>
      <c r="C77" s="18" t="s">
        <v>722</v>
      </c>
      <c r="D77" s="18" t="s">
        <v>415</v>
      </c>
      <c r="E77" s="21">
        <v>90</v>
      </c>
      <c r="F77" s="21">
        <v>90</v>
      </c>
      <c r="G77" s="21">
        <v>90</v>
      </c>
      <c r="H77" s="21">
        <v>90</v>
      </c>
      <c r="I77" s="18" t="s">
        <v>18</v>
      </c>
      <c r="J77" s="21">
        <v>90</v>
      </c>
      <c r="K77" s="18" t="s">
        <v>18</v>
      </c>
    </row>
    <row r="78" spans="1:11" x14ac:dyDescent="0.25">
      <c r="A78" s="21">
        <v>65</v>
      </c>
      <c r="B78" s="21">
        <v>23020966</v>
      </c>
      <c r="C78" s="18" t="s">
        <v>723</v>
      </c>
      <c r="D78" s="18" t="s">
        <v>724</v>
      </c>
      <c r="E78" s="21">
        <v>70</v>
      </c>
      <c r="F78" s="21">
        <v>80</v>
      </c>
      <c r="G78" s="21">
        <v>80</v>
      </c>
      <c r="H78" s="21">
        <v>80</v>
      </c>
      <c r="I78" s="18" t="s">
        <v>16</v>
      </c>
      <c r="J78" s="21">
        <v>80</v>
      </c>
      <c r="K78" s="18" t="s">
        <v>16</v>
      </c>
    </row>
    <row r="79" spans="1:11" x14ac:dyDescent="0.25">
      <c r="A79" s="21">
        <v>66</v>
      </c>
      <c r="B79" s="21">
        <v>23020967</v>
      </c>
      <c r="C79" s="18" t="s">
        <v>725</v>
      </c>
      <c r="D79" s="18" t="s">
        <v>726</v>
      </c>
      <c r="E79" s="21">
        <v>70</v>
      </c>
      <c r="F79" s="21">
        <v>80</v>
      </c>
      <c r="G79" s="21">
        <v>80</v>
      </c>
      <c r="H79" s="21">
        <v>80</v>
      </c>
      <c r="I79" s="18" t="s">
        <v>16</v>
      </c>
      <c r="J79" s="21">
        <v>80</v>
      </c>
      <c r="K79" s="18" t="s">
        <v>16</v>
      </c>
    </row>
    <row r="80" spans="1:11" x14ac:dyDescent="0.25">
      <c r="A80" s="21">
        <v>67</v>
      </c>
      <c r="B80" s="21">
        <v>23020968</v>
      </c>
      <c r="C80" s="18" t="s">
        <v>727</v>
      </c>
      <c r="D80" s="18" t="s">
        <v>707</v>
      </c>
      <c r="E80" s="21">
        <v>86</v>
      </c>
      <c r="F80" s="21">
        <v>86</v>
      </c>
      <c r="G80" s="21">
        <v>86</v>
      </c>
      <c r="H80" s="21">
        <v>86</v>
      </c>
      <c r="I80" s="18" t="s">
        <v>16</v>
      </c>
      <c r="J80" s="21">
        <v>86</v>
      </c>
      <c r="K80" s="18" t="s">
        <v>16</v>
      </c>
    </row>
    <row r="81" spans="1:11" x14ac:dyDescent="0.25">
      <c r="A81" s="21">
        <v>68</v>
      </c>
      <c r="B81" s="21">
        <v>23020969</v>
      </c>
      <c r="C81" s="18" t="s">
        <v>728</v>
      </c>
      <c r="D81" s="18" t="s">
        <v>729</v>
      </c>
      <c r="E81" s="21">
        <v>70</v>
      </c>
      <c r="F81" s="21">
        <v>77</v>
      </c>
      <c r="G81" s="21">
        <v>77</v>
      </c>
      <c r="H81" s="21">
        <v>77</v>
      </c>
      <c r="I81" s="18" t="s">
        <v>31</v>
      </c>
      <c r="J81" s="21">
        <v>77</v>
      </c>
      <c r="K81" s="18" t="s">
        <v>31</v>
      </c>
    </row>
    <row r="82" spans="1:11" x14ac:dyDescent="0.25">
      <c r="A82" s="21">
        <v>69</v>
      </c>
      <c r="B82" s="21">
        <v>23020970</v>
      </c>
      <c r="C82" s="18" t="s">
        <v>730</v>
      </c>
      <c r="D82" s="18" t="s">
        <v>655</v>
      </c>
      <c r="E82" s="21">
        <v>80</v>
      </c>
      <c r="F82" s="21">
        <v>80</v>
      </c>
      <c r="G82" s="21">
        <v>80</v>
      </c>
      <c r="H82" s="21">
        <v>80</v>
      </c>
      <c r="I82" s="18" t="s">
        <v>16</v>
      </c>
      <c r="J82" s="21">
        <v>80</v>
      </c>
      <c r="K82" s="18" t="s">
        <v>16</v>
      </c>
    </row>
    <row r="83" spans="1:11" x14ac:dyDescent="0.25">
      <c r="A83" s="21">
        <v>70</v>
      </c>
      <c r="B83" s="21">
        <v>23020971</v>
      </c>
      <c r="C83" s="18" t="s">
        <v>731</v>
      </c>
      <c r="D83" s="18" t="s">
        <v>621</v>
      </c>
      <c r="E83" s="21">
        <v>67</v>
      </c>
      <c r="F83" s="21">
        <v>77</v>
      </c>
      <c r="G83" s="21">
        <v>77</v>
      </c>
      <c r="H83" s="21">
        <v>77</v>
      </c>
      <c r="I83" s="18" t="s">
        <v>31</v>
      </c>
      <c r="J83" s="21">
        <v>77</v>
      </c>
      <c r="K83" s="18" t="s">
        <v>31</v>
      </c>
    </row>
    <row r="84" spans="1:11" x14ac:dyDescent="0.25">
      <c r="A84" s="21">
        <v>71</v>
      </c>
      <c r="B84" s="21">
        <v>23020972</v>
      </c>
      <c r="C84" s="18" t="s">
        <v>732</v>
      </c>
      <c r="D84" s="18" t="s">
        <v>733</v>
      </c>
      <c r="E84" s="21">
        <v>70</v>
      </c>
      <c r="F84" s="21">
        <v>77</v>
      </c>
      <c r="G84" s="21">
        <v>77</v>
      </c>
      <c r="H84" s="21">
        <v>77</v>
      </c>
      <c r="I84" s="18" t="s">
        <v>31</v>
      </c>
      <c r="J84" s="21">
        <v>77</v>
      </c>
      <c r="K84" s="18" t="s">
        <v>31</v>
      </c>
    </row>
    <row r="85" spans="1:11" x14ac:dyDescent="0.25">
      <c r="A85" s="21">
        <v>72</v>
      </c>
      <c r="B85" s="21">
        <v>23020973</v>
      </c>
      <c r="C85" s="18" t="s">
        <v>734</v>
      </c>
      <c r="D85" s="18" t="s">
        <v>652</v>
      </c>
      <c r="E85" s="21">
        <v>70</v>
      </c>
      <c r="F85" s="21">
        <v>77</v>
      </c>
      <c r="G85" s="21">
        <v>77</v>
      </c>
      <c r="H85" s="21">
        <v>77</v>
      </c>
      <c r="I85" s="18" t="s">
        <v>31</v>
      </c>
      <c r="J85" s="21">
        <v>77</v>
      </c>
      <c r="K85" s="18" t="s">
        <v>31</v>
      </c>
    </row>
    <row r="86" spans="1:11" x14ac:dyDescent="0.25">
      <c r="A86" s="21">
        <v>73</v>
      </c>
      <c r="B86" s="21">
        <v>23020974</v>
      </c>
      <c r="C86" s="18" t="s">
        <v>176</v>
      </c>
      <c r="D86" s="18" t="s">
        <v>735</v>
      </c>
      <c r="E86" s="21">
        <v>70</v>
      </c>
      <c r="F86" s="21">
        <v>80</v>
      </c>
      <c r="G86" s="21">
        <v>80</v>
      </c>
      <c r="H86" s="21">
        <v>80</v>
      </c>
      <c r="I86" s="18" t="s">
        <v>16</v>
      </c>
      <c r="J86" s="21">
        <v>80</v>
      </c>
      <c r="K86" s="18" t="s">
        <v>16</v>
      </c>
    </row>
    <row r="87" spans="1:11" x14ac:dyDescent="0.25">
      <c r="A87" s="21">
        <v>74</v>
      </c>
      <c r="B87" s="21">
        <v>23020975</v>
      </c>
      <c r="C87" s="18" t="s">
        <v>736</v>
      </c>
      <c r="D87" s="18" t="s">
        <v>585</v>
      </c>
      <c r="E87" s="21">
        <v>72</v>
      </c>
      <c r="F87" s="21">
        <v>82</v>
      </c>
      <c r="G87" s="21">
        <v>82</v>
      </c>
      <c r="H87" s="21">
        <v>82</v>
      </c>
      <c r="I87" s="18" t="s">
        <v>16</v>
      </c>
      <c r="J87" s="21">
        <v>82</v>
      </c>
      <c r="K87" s="18" t="s">
        <v>16</v>
      </c>
    </row>
    <row r="88" spans="1:11" x14ac:dyDescent="0.25">
      <c r="A88" s="21">
        <v>75</v>
      </c>
      <c r="B88" s="21">
        <v>23020976</v>
      </c>
      <c r="C88" s="18" t="s">
        <v>737</v>
      </c>
      <c r="D88" s="18" t="s">
        <v>475</v>
      </c>
      <c r="E88" s="21">
        <v>84</v>
      </c>
      <c r="F88" s="21">
        <v>84</v>
      </c>
      <c r="G88" s="21">
        <v>84</v>
      </c>
      <c r="H88" s="21">
        <v>84</v>
      </c>
      <c r="I88" s="18" t="s">
        <v>16</v>
      </c>
      <c r="J88" s="21">
        <v>84</v>
      </c>
      <c r="K88" s="18" t="s">
        <v>16</v>
      </c>
    </row>
    <row r="89" spans="1:11" x14ac:dyDescent="0.25">
      <c r="A89" s="21">
        <v>76</v>
      </c>
      <c r="B89" s="21">
        <v>23020977</v>
      </c>
      <c r="C89" s="18" t="s">
        <v>738</v>
      </c>
      <c r="D89" s="18" t="s">
        <v>739</v>
      </c>
      <c r="E89" s="21">
        <v>80</v>
      </c>
      <c r="F89" s="21">
        <v>80</v>
      </c>
      <c r="G89" s="21">
        <v>80</v>
      </c>
      <c r="H89" s="21">
        <v>80</v>
      </c>
      <c r="I89" s="18" t="s">
        <v>16</v>
      </c>
      <c r="J89" s="21">
        <v>80</v>
      </c>
      <c r="K89" s="18" t="s">
        <v>16</v>
      </c>
    </row>
    <row r="90" spans="1:11" x14ac:dyDescent="0.25">
      <c r="A90" s="21">
        <v>77</v>
      </c>
      <c r="B90" s="21">
        <v>23020979</v>
      </c>
      <c r="C90" s="18" t="s">
        <v>740</v>
      </c>
      <c r="D90" s="18" t="s">
        <v>481</v>
      </c>
      <c r="E90" s="21">
        <v>70</v>
      </c>
      <c r="F90" s="21">
        <v>77</v>
      </c>
      <c r="G90" s="21">
        <v>77</v>
      </c>
      <c r="H90" s="21">
        <v>77</v>
      </c>
      <c r="I90" s="18" t="s">
        <v>31</v>
      </c>
      <c r="J90" s="21">
        <v>77</v>
      </c>
      <c r="K90" s="18" t="s">
        <v>31</v>
      </c>
    </row>
    <row r="91" spans="1:11" x14ac:dyDescent="0.25">
      <c r="A91" s="21">
        <v>78</v>
      </c>
      <c r="B91" s="21">
        <v>23020980</v>
      </c>
      <c r="C91" s="18" t="s">
        <v>741</v>
      </c>
      <c r="D91" s="18" t="s">
        <v>742</v>
      </c>
      <c r="E91" s="21">
        <v>67</v>
      </c>
      <c r="F91" s="21">
        <v>77</v>
      </c>
      <c r="G91" s="21">
        <v>77</v>
      </c>
      <c r="H91" s="21">
        <v>77</v>
      </c>
      <c r="I91" s="18" t="s">
        <v>31</v>
      </c>
      <c r="J91" s="21">
        <v>77</v>
      </c>
      <c r="K91" s="18" t="s">
        <v>31</v>
      </c>
    </row>
    <row r="92" spans="1:11" x14ac:dyDescent="0.25">
      <c r="A92" s="21">
        <v>79</v>
      </c>
      <c r="B92" s="21">
        <v>23020981</v>
      </c>
      <c r="C92" s="18" t="s">
        <v>743</v>
      </c>
      <c r="D92" s="18" t="s">
        <v>419</v>
      </c>
      <c r="E92" s="21">
        <v>70</v>
      </c>
      <c r="F92" s="21">
        <v>77</v>
      </c>
      <c r="G92" s="21">
        <v>77</v>
      </c>
      <c r="H92" s="21">
        <v>77</v>
      </c>
      <c r="I92" s="18" t="s">
        <v>31</v>
      </c>
      <c r="J92" s="21">
        <v>77</v>
      </c>
      <c r="K92" s="18" t="s">
        <v>31</v>
      </c>
    </row>
    <row r="94" spans="1:11" ht="16.5" x14ac:dyDescent="0.25">
      <c r="A94" s="43" t="s">
        <v>750</v>
      </c>
      <c r="B94" s="43"/>
      <c r="C94" s="43"/>
    </row>
  </sheetData>
  <mergeCells count="16">
    <mergeCell ref="A6:K6"/>
    <mergeCell ref="A1:D1"/>
    <mergeCell ref="G1:K1"/>
    <mergeCell ref="A2:D2"/>
    <mergeCell ref="G2:K2"/>
    <mergeCell ref="A5:K5"/>
    <mergeCell ref="A94:C94"/>
    <mergeCell ref="A7:K7"/>
    <mergeCell ref="A11:A13"/>
    <mergeCell ref="B11:B13"/>
    <mergeCell ref="C11:C13"/>
    <mergeCell ref="D11:D13"/>
    <mergeCell ref="H11:I11"/>
    <mergeCell ref="J11:K11"/>
    <mergeCell ref="H12:I12"/>
    <mergeCell ref="J12:K1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8F4B-EF41-425C-AD99-D72E144EF016}">
  <dimension ref="A1:O18"/>
  <sheetViews>
    <sheetView topLeftCell="A2" workbookViewId="0">
      <selection activeCell="P2" sqref="P1:Q1048576"/>
    </sheetView>
  </sheetViews>
  <sheetFormatPr defaultColWidth="19.25" defaultRowHeight="14.25" x14ac:dyDescent="0.2"/>
  <cols>
    <col min="1" max="1" width="4.75" bestFit="1" customWidth="1"/>
    <col min="2" max="2" width="21.25" customWidth="1"/>
    <col min="3" max="3" width="4.875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" bestFit="1" customWidth="1"/>
  </cols>
  <sheetData>
    <row r="1" spans="1:15" s="3" customFormat="1" ht="15" x14ac:dyDescent="0.25">
      <c r="A1" s="54" t="s">
        <v>0</v>
      </c>
      <c r="B1" s="54"/>
      <c r="C1" s="54"/>
      <c r="D1" s="54"/>
      <c r="E1" s="54"/>
      <c r="F1" s="54"/>
      <c r="I1" s="55" t="s">
        <v>2</v>
      </c>
      <c r="J1" s="55"/>
      <c r="K1" s="55"/>
      <c r="L1" s="55"/>
      <c r="M1" s="55"/>
      <c r="N1" s="55"/>
      <c r="O1" s="55"/>
    </row>
    <row r="2" spans="1:15" s="3" customFormat="1" ht="15" x14ac:dyDescent="0.25">
      <c r="A2" s="55" t="s">
        <v>1</v>
      </c>
      <c r="B2" s="55"/>
      <c r="C2" s="55"/>
      <c r="D2" s="55"/>
      <c r="E2" s="55"/>
      <c r="F2" s="55"/>
      <c r="I2" s="55" t="s">
        <v>3</v>
      </c>
      <c r="J2" s="55"/>
      <c r="K2" s="55"/>
      <c r="L2" s="55"/>
      <c r="M2" s="55"/>
      <c r="N2" s="55"/>
      <c r="O2" s="55"/>
    </row>
    <row r="3" spans="1:15" s="3" customFormat="1" ht="15" x14ac:dyDescent="0.25"/>
    <row r="4" spans="1:15" s="3" customFormat="1" ht="60" customHeight="1" x14ac:dyDescent="0.3">
      <c r="B4" s="56" t="s">
        <v>745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3" customFormat="1" ht="15" x14ac:dyDescent="0.25"/>
    <row r="8" spans="1:15" s="3" customFormat="1" ht="15.75" x14ac:dyDescent="0.25">
      <c r="A8" s="44" t="s">
        <v>5</v>
      </c>
      <c r="B8" s="46" t="s">
        <v>276</v>
      </c>
      <c r="C8" s="46" t="s">
        <v>277</v>
      </c>
      <c r="D8" s="52" t="s">
        <v>278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3"/>
    </row>
    <row r="9" spans="1:15" s="3" customFormat="1" ht="15.75" x14ac:dyDescent="0.25">
      <c r="A9" s="45"/>
      <c r="B9" s="47"/>
      <c r="C9" s="47"/>
      <c r="D9" s="52" t="s">
        <v>18</v>
      </c>
      <c r="E9" s="53"/>
      <c r="F9" s="52" t="s">
        <v>16</v>
      </c>
      <c r="G9" s="53"/>
      <c r="H9" s="52" t="s">
        <v>31</v>
      </c>
      <c r="I9" s="53"/>
      <c r="J9" s="52" t="s">
        <v>71</v>
      </c>
      <c r="K9" s="53"/>
      <c r="L9" s="52" t="s">
        <v>279</v>
      </c>
      <c r="M9" s="53"/>
      <c r="N9" s="52" t="s">
        <v>20</v>
      </c>
      <c r="O9" s="53"/>
    </row>
    <row r="10" spans="1:15" s="3" customFormat="1" ht="15.75" x14ac:dyDescent="0.25">
      <c r="A10" s="57"/>
      <c r="B10" s="58"/>
      <c r="C10" s="58"/>
      <c r="D10" s="5" t="s">
        <v>280</v>
      </c>
      <c r="E10" s="5" t="s">
        <v>281</v>
      </c>
      <c r="F10" s="5" t="s">
        <v>280</v>
      </c>
      <c r="G10" s="5" t="s">
        <v>281</v>
      </c>
      <c r="H10" s="5" t="s">
        <v>280</v>
      </c>
      <c r="I10" s="5" t="s">
        <v>281</v>
      </c>
      <c r="J10" s="5" t="s">
        <v>280</v>
      </c>
      <c r="K10" s="5" t="s">
        <v>281</v>
      </c>
      <c r="L10" s="5" t="s">
        <v>280</v>
      </c>
      <c r="M10" s="5" t="s">
        <v>281</v>
      </c>
      <c r="N10" s="5" t="s">
        <v>280</v>
      </c>
      <c r="O10" s="5" t="s">
        <v>281</v>
      </c>
    </row>
    <row r="11" spans="1:15" s="3" customFormat="1" ht="15.75" x14ac:dyDescent="0.25">
      <c r="A11" s="6">
        <v>1</v>
      </c>
      <c r="B11" s="7" t="s">
        <v>285</v>
      </c>
      <c r="C11" s="8">
        <f>K65PEE!A60</f>
        <v>48</v>
      </c>
      <c r="D11" s="6">
        <f>COUNTIF(K65PEE!$K$13:$K$60,"Xuất sắc")</f>
        <v>27</v>
      </c>
      <c r="E11" s="9">
        <f t="shared" ref="E11" si="0">D11/C11</f>
        <v>0.5625</v>
      </c>
      <c r="F11" s="6">
        <f>COUNTIF(K65PEE!$K$13:$K$60,"Tốt")</f>
        <v>17</v>
      </c>
      <c r="G11" s="9">
        <f t="shared" ref="G11" si="1">F11/C11</f>
        <v>0.35416666666666669</v>
      </c>
      <c r="H11" s="6">
        <f>COUNTIF(K65PEE!$K$13:$K$60,"Khá")</f>
        <v>1</v>
      </c>
      <c r="I11" s="9">
        <f t="shared" ref="I11" si="2">H11/C11</f>
        <v>2.0833333333333332E-2</v>
      </c>
      <c r="J11" s="6">
        <f>COUNTIF(K65PEE!$K$13:$K$60,"Trung bình")</f>
        <v>0</v>
      </c>
      <c r="K11" s="9">
        <f t="shared" ref="K11" si="3">J11/C11</f>
        <v>0</v>
      </c>
      <c r="L11" s="6">
        <f>COUNTIF(K65PEE!$K$13:$K$60,"Yếu")</f>
        <v>0</v>
      </c>
      <c r="M11" s="9">
        <f t="shared" ref="M11" si="4">L11/C11</f>
        <v>0</v>
      </c>
      <c r="N11" s="6">
        <f>COUNTIF(K65PEE!$K$13:$K$60,"Kém")</f>
        <v>3</v>
      </c>
      <c r="O11" s="9">
        <f t="shared" ref="O11" si="5">N11/C11</f>
        <v>6.25E-2</v>
      </c>
    </row>
    <row r="12" spans="1:15" s="3" customFormat="1" ht="15.75" x14ac:dyDescent="0.25">
      <c r="A12" s="6">
        <v>2</v>
      </c>
      <c r="B12" s="7" t="s">
        <v>333</v>
      </c>
      <c r="C12" s="8">
        <f>K66PEE!A66</f>
        <v>54</v>
      </c>
      <c r="D12" s="6">
        <f>COUNTIF(K66PEE!$K$13:$K$66,"Xuất sắc")</f>
        <v>24</v>
      </c>
      <c r="E12" s="9">
        <f t="shared" ref="E12:E18" si="6">D12/C12</f>
        <v>0.44444444444444442</v>
      </c>
      <c r="F12" s="6">
        <f>COUNTIF(K66PEE!$K$13:$K$66,"tốt")</f>
        <v>24</v>
      </c>
      <c r="G12" s="9">
        <f t="shared" ref="G12:G18" si="7">F12/C12</f>
        <v>0.44444444444444442</v>
      </c>
      <c r="H12" s="6">
        <f>COUNTIF(K66PEE!$K$13:$K$66,"Khá")</f>
        <v>5</v>
      </c>
      <c r="I12" s="9">
        <f t="shared" ref="I12:I18" si="8">H12/C12</f>
        <v>9.2592592592592587E-2</v>
      </c>
      <c r="J12" s="6">
        <f>COUNTIF(K66PEE!$K$13:$K$66,"Trung bình")</f>
        <v>0</v>
      </c>
      <c r="K12" s="9">
        <f t="shared" ref="K12:K18" si="9">J12/C12</f>
        <v>0</v>
      </c>
      <c r="L12" s="6">
        <f>COUNTIF(K66PEE!$K$13:$K$66,"Yếu")</f>
        <v>0</v>
      </c>
      <c r="M12" s="9">
        <f t="shared" ref="M12:M18" si="10">L12/C12</f>
        <v>0</v>
      </c>
      <c r="N12" s="6">
        <f>COUNTIF(K66PEE!$K$13:$K$66,"Kém")</f>
        <v>1</v>
      </c>
      <c r="O12" s="9">
        <f t="shared" ref="O12:O18" si="11">N12/C12</f>
        <v>1.8518518518518517E-2</v>
      </c>
    </row>
    <row r="13" spans="1:15" s="3" customFormat="1" ht="15.75" x14ac:dyDescent="0.25">
      <c r="A13" s="6">
        <v>3</v>
      </c>
      <c r="B13" s="7" t="s">
        <v>385</v>
      </c>
      <c r="C13" s="8">
        <f>K67PEE!A24</f>
        <v>12</v>
      </c>
      <c r="D13" s="6">
        <f>COUNTIF(K67PEE!$K$13:$K$24,"Xuất sắc")</f>
        <v>5</v>
      </c>
      <c r="E13" s="9">
        <f t="shared" si="6"/>
        <v>0.41666666666666669</v>
      </c>
      <c r="F13" s="6">
        <f>COUNTIF(K67PEE!$K$13:$K$24,"Tốt")</f>
        <v>0</v>
      </c>
      <c r="G13" s="9">
        <f t="shared" si="7"/>
        <v>0</v>
      </c>
      <c r="H13" s="6">
        <f>COUNTIF(K67PEE!$K$13:$K$24,"Khá")</f>
        <v>7</v>
      </c>
      <c r="I13" s="9">
        <f t="shared" si="8"/>
        <v>0.58333333333333337</v>
      </c>
      <c r="J13" s="6">
        <f>COUNTIF(K67PEE!$K$13:$K$24,"Trung bình")</f>
        <v>0</v>
      </c>
      <c r="K13" s="9">
        <f t="shared" si="9"/>
        <v>0</v>
      </c>
      <c r="L13" s="6">
        <f>COUNTIF(K67PEE!$K$13:$K$24,"Yếu")</f>
        <v>0</v>
      </c>
      <c r="M13" s="9">
        <f t="shared" si="10"/>
        <v>0</v>
      </c>
      <c r="N13" s="6">
        <f>COUNTIF(K67PEE!$K$13:$K$24,"Kém")</f>
        <v>0</v>
      </c>
      <c r="O13" s="9">
        <f t="shared" si="11"/>
        <v>0</v>
      </c>
    </row>
    <row r="14" spans="1:15" s="3" customFormat="1" ht="15.75" x14ac:dyDescent="0.25">
      <c r="A14" s="6">
        <v>4</v>
      </c>
      <c r="B14" s="7" t="s">
        <v>400</v>
      </c>
      <c r="C14" s="8">
        <f>k68PEE!A66</f>
        <v>54</v>
      </c>
      <c r="D14" s="6">
        <f>COUNTIF(k68PEE!$K$13:$K$66,"Xuất sắc")</f>
        <v>6</v>
      </c>
      <c r="E14" s="9">
        <f t="shared" si="6"/>
        <v>0.1111111111111111</v>
      </c>
      <c r="F14" s="6">
        <f>COUNTIF(k68PEE!$K$13:$K$66,"Tốt")</f>
        <v>26</v>
      </c>
      <c r="G14" s="9">
        <f t="shared" si="7"/>
        <v>0.48148148148148145</v>
      </c>
      <c r="H14" s="6">
        <f>COUNTIF(k68PEE!$K$13:$K$66,"Khá")</f>
        <v>20</v>
      </c>
      <c r="I14" s="9">
        <f t="shared" si="8"/>
        <v>0.37037037037037035</v>
      </c>
      <c r="J14" s="6">
        <f>COUNTIF(k68PEE!$K$13:$K$66,"Trung bình")</f>
        <v>0</v>
      </c>
      <c r="K14" s="9">
        <f t="shared" si="9"/>
        <v>0</v>
      </c>
      <c r="L14" s="6">
        <f>COUNTIF(k68PEE!$K$13:$K$66,"Yếu")</f>
        <v>0</v>
      </c>
      <c r="M14" s="9">
        <f t="shared" si="10"/>
        <v>0</v>
      </c>
      <c r="N14" s="6">
        <f>COUNTIF(k68PEE!$K$13:$K$66,"Kém")</f>
        <v>2</v>
      </c>
      <c r="O14" s="9">
        <f t="shared" si="11"/>
        <v>3.7037037037037035E-2</v>
      </c>
    </row>
    <row r="15" spans="1:15" s="3" customFormat="1" ht="15.75" x14ac:dyDescent="0.25">
      <c r="A15" s="6">
        <v>5</v>
      </c>
      <c r="B15" s="7" t="s">
        <v>499</v>
      </c>
      <c r="C15" s="8">
        <f>K66PEP!A71</f>
        <v>59</v>
      </c>
      <c r="D15" s="6">
        <f>COUNTIF(K66PEP!$K$13:$K$71,"Xuất sắc")</f>
        <v>22</v>
      </c>
      <c r="E15" s="9">
        <f t="shared" ref="E15" si="12">D15/C15</f>
        <v>0.3728813559322034</v>
      </c>
      <c r="F15" s="6">
        <f>COUNTIF(K66PEP!$K$13:$K$71,"Tốt")</f>
        <v>33</v>
      </c>
      <c r="G15" s="9">
        <f t="shared" ref="G15" si="13">F15/C15</f>
        <v>0.55932203389830504</v>
      </c>
      <c r="H15" s="6">
        <f>COUNTIF(K66PEP!$K$13:$K$71,"Khá")</f>
        <v>4</v>
      </c>
      <c r="I15" s="9">
        <f t="shared" ref="I15" si="14">H15/C15</f>
        <v>6.7796610169491525E-2</v>
      </c>
      <c r="J15" s="6">
        <f>COUNTIF(K66PEP!$K$13:$K$71,"Trung bình")</f>
        <v>0</v>
      </c>
      <c r="K15" s="9">
        <f t="shared" ref="K15" si="15">J15/C15</f>
        <v>0</v>
      </c>
      <c r="L15" s="6">
        <f>COUNTIF(K66PEP!$K$13:$K$71,"Yếu")</f>
        <v>0</v>
      </c>
      <c r="M15" s="9">
        <f t="shared" ref="M15" si="16">L15/C15</f>
        <v>0</v>
      </c>
      <c r="N15" s="6">
        <f>COUNTIF(K66PEP!$K$13:$K$71,"Kém")</f>
        <v>0</v>
      </c>
      <c r="O15" s="9">
        <f t="shared" ref="O15" si="17">N15/C15</f>
        <v>0</v>
      </c>
    </row>
    <row r="16" spans="1:15" s="3" customFormat="1" ht="15.75" x14ac:dyDescent="0.25">
      <c r="A16" s="6">
        <v>6</v>
      </c>
      <c r="B16" s="7" t="s">
        <v>549</v>
      </c>
      <c r="C16" s="8">
        <f>K67PEP!A92</f>
        <v>80</v>
      </c>
      <c r="D16" s="6">
        <f>COUNTIF(K67PEP!$K$13:$K$92,"Xuất sắc")</f>
        <v>13</v>
      </c>
      <c r="E16" s="9">
        <f t="shared" si="6"/>
        <v>0.16250000000000001</v>
      </c>
      <c r="F16" s="6">
        <f>COUNTIF(K67PEP!$K$13:$K$92,"Tốt")</f>
        <v>31</v>
      </c>
      <c r="G16" s="9">
        <f t="shared" si="7"/>
        <v>0.38750000000000001</v>
      </c>
      <c r="H16" s="6">
        <f>COUNTIF(K67PEP!$K$13:$K$92,"Khá")</f>
        <v>32</v>
      </c>
      <c r="I16" s="9">
        <f t="shared" si="8"/>
        <v>0.4</v>
      </c>
      <c r="J16" s="6">
        <f>COUNTIF(K67PEP!$K$13:$K$92,"Trung bình")</f>
        <v>0</v>
      </c>
      <c r="K16" s="9">
        <f t="shared" si="9"/>
        <v>0</v>
      </c>
      <c r="L16" s="6">
        <f>COUNTIF(K67PEP!$K$13:$K$92,"Yếu")</f>
        <v>0</v>
      </c>
      <c r="M16" s="9">
        <f t="shared" si="10"/>
        <v>0</v>
      </c>
      <c r="N16" s="6">
        <f>COUNTIF(K67PEP!$K$13:$K$92,"Kém")</f>
        <v>4</v>
      </c>
      <c r="O16" s="9">
        <f t="shared" si="11"/>
        <v>0.05</v>
      </c>
    </row>
    <row r="17" spans="1:15" s="3" customFormat="1" ht="15.75" x14ac:dyDescent="0.25">
      <c r="A17" s="6">
        <v>7</v>
      </c>
      <c r="B17" s="7" t="s">
        <v>619</v>
      </c>
      <c r="C17" s="8">
        <f>K68PEP!A92</f>
        <v>79</v>
      </c>
      <c r="D17" s="6">
        <f>COUNTIF(K68PEP!$K$14:$K$92,"Xuất sắc")</f>
        <v>10</v>
      </c>
      <c r="E17" s="9">
        <f t="shared" ref="E17" si="18">D17/C17</f>
        <v>0.12658227848101267</v>
      </c>
      <c r="F17" s="6">
        <f>COUNTIF(K68PEP!$K$14:$K$92,"Tốt")</f>
        <v>42</v>
      </c>
      <c r="G17" s="9">
        <f t="shared" ref="G17" si="19">F17/C17</f>
        <v>0.53164556962025311</v>
      </c>
      <c r="H17" s="6">
        <f>COUNTIF(K68PEP!$K$14:$K$92,"Khá")</f>
        <v>27</v>
      </c>
      <c r="I17" s="9">
        <f t="shared" ref="I17" si="20">H17/C17</f>
        <v>0.34177215189873417</v>
      </c>
      <c r="J17" s="6">
        <f>COUNTIF(K68PEP!$K$14:$K$92,"Trung bình")</f>
        <v>0</v>
      </c>
      <c r="K17" s="9">
        <f t="shared" ref="K17" si="21">J17/C17</f>
        <v>0</v>
      </c>
      <c r="L17" s="6">
        <f>COUNTIF(K68PEP!$K$14:$K$92,"Yếu")</f>
        <v>0</v>
      </c>
      <c r="M17" s="9">
        <f t="shared" ref="M17" si="22">L17/C17</f>
        <v>0</v>
      </c>
      <c r="N17" s="6">
        <f>COUNTIF(K68PEP!$K$14:$K$92,"Kém")</f>
        <v>0</v>
      </c>
      <c r="O17" s="9">
        <f t="shared" ref="O17" si="23">N17/C17</f>
        <v>0</v>
      </c>
    </row>
    <row r="18" spans="1:15" s="4" customFormat="1" ht="15.75" x14ac:dyDescent="0.2">
      <c r="A18" s="52" t="s">
        <v>282</v>
      </c>
      <c r="B18" s="53"/>
      <c r="C18" s="10">
        <f t="shared" ref="C18" si="24">SUM(D18,F18,H18,J18,L18,N18)</f>
        <v>386</v>
      </c>
      <c r="D18" s="5">
        <f>SUM(D11:D17)</f>
        <v>107</v>
      </c>
      <c r="E18" s="11">
        <f t="shared" si="6"/>
        <v>0.27720207253886009</v>
      </c>
      <c r="F18" s="5">
        <f>SUM(F11:F17)</f>
        <v>173</v>
      </c>
      <c r="G18" s="11">
        <f t="shared" si="7"/>
        <v>0.44818652849740931</v>
      </c>
      <c r="H18" s="5">
        <f>SUM(H11:H17)</f>
        <v>96</v>
      </c>
      <c r="I18" s="11">
        <f t="shared" si="8"/>
        <v>0.24870466321243523</v>
      </c>
      <c r="J18" s="5">
        <f>SUM(J11:J17)</f>
        <v>0</v>
      </c>
      <c r="K18" s="11">
        <f t="shared" si="9"/>
        <v>0</v>
      </c>
      <c r="L18" s="5">
        <f>SUM(L11:L17)</f>
        <v>0</v>
      </c>
      <c r="M18" s="11">
        <f t="shared" si="10"/>
        <v>0</v>
      </c>
      <c r="N18" s="5">
        <f>SUM(N11:N17)</f>
        <v>10</v>
      </c>
      <c r="O18" s="11">
        <f t="shared" si="11"/>
        <v>2.5906735751295335E-2</v>
      </c>
    </row>
  </sheetData>
  <mergeCells count="16">
    <mergeCell ref="A18:B18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K65PEE</vt:lpstr>
      <vt:lpstr>K66PEE</vt:lpstr>
      <vt:lpstr>K67PEE</vt:lpstr>
      <vt:lpstr>k68PEE</vt:lpstr>
      <vt:lpstr>K66PEP</vt:lpstr>
      <vt:lpstr>K67PEP</vt:lpstr>
      <vt:lpstr>K68PEP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Nguyễn Thị Huế</cp:lastModifiedBy>
  <dcterms:created xsi:type="dcterms:W3CDTF">2015-06-05T18:17:20Z</dcterms:created>
  <dcterms:modified xsi:type="dcterms:W3CDTF">2024-10-29T02:30:54Z</dcterms:modified>
</cp:coreProperties>
</file>