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27077\"/>
    </mc:Choice>
  </mc:AlternateContent>
  <xr:revisionPtr revIDLastSave="0" documentId="13_ncr:1_{1EC11F77-272F-4B14-9FB3-BE612782D486}" xr6:coauthVersionLast="47" xr6:coauthVersionMax="47" xr10:uidLastSave="{00000000-0000-0000-0000-000000000000}"/>
  <bookViews>
    <workbookView xWindow="-120" yWindow="-120" windowWidth="24240" windowHeight="13140" firstSheet="23" activeTab="31" xr2:uid="{00000000-000D-0000-FFFF-FFFF00000000}"/>
  </bookViews>
  <sheets>
    <sheet name="K65CN" sheetId="10" r:id="rId1"/>
    <sheet name="K66CN" sheetId="42" r:id="rId2"/>
    <sheet name="K67CN" sheetId="43" r:id="rId3"/>
    <sheet name="K68CN" sheetId="44" r:id="rId4"/>
    <sheet name="K66IT1" sheetId="12" r:id="rId5"/>
    <sheet name="K66IT2" sheetId="13" r:id="rId6"/>
    <sheet name="k66IT3" sheetId="16" r:id="rId7"/>
    <sheet name="K66IT15" sheetId="14" r:id="rId8"/>
    <sheet name="k66IT20" sheetId="15" r:id="rId9"/>
    <sheet name="K67IT1" sheetId="17" r:id="rId10"/>
    <sheet name="K67IT2" sheetId="19" r:id="rId11"/>
    <sheet name="k67IT15" sheetId="18" r:id="rId12"/>
    <sheet name="K67IT20" sheetId="20" r:id="rId13"/>
    <sheet name="K68IT1" sheetId="21" r:id="rId14"/>
    <sheet name="k68IT2" sheetId="22" r:id="rId15"/>
    <sheet name="K68IT3" sheetId="24" r:id="rId16"/>
    <sheet name="K68IT20" sheetId="23" r:id="rId17"/>
    <sheet name="K66IS" sheetId="25" r:id="rId18"/>
    <sheet name="K67IS" sheetId="26" r:id="rId19"/>
    <sheet name="K68IS" sheetId="27" r:id="rId20"/>
    <sheet name="k66CS1" sheetId="28" r:id="rId21"/>
    <sheet name="K66CS2" sheetId="29" r:id="rId22"/>
    <sheet name="K66CS3" sheetId="31" r:id="rId23"/>
    <sheet name="K67CS1" sheetId="30" r:id="rId24"/>
    <sheet name="K67CS2" sheetId="35" r:id="rId25"/>
    <sheet name="k67CS3" sheetId="36" r:id="rId26"/>
    <sheet name="K67CS4" sheetId="37" r:id="rId27"/>
    <sheet name="K68CS1" sheetId="38" r:id="rId28"/>
    <sheet name="K68CS2" sheetId="39" r:id="rId29"/>
    <sheet name="K68CS3" sheetId="40" r:id="rId30"/>
    <sheet name="K68CS4" sheetId="41" r:id="rId31"/>
    <sheet name="Thống kê khoa CNTT" sheetId="34" r:id="rId32"/>
  </sheets>
  <definedNames>
    <definedName name="_xlnm._FilterDatabase" localSheetId="0" hidden="1">K65CN!$A$12:$K$70</definedName>
    <definedName name="_xlnm._FilterDatabase" localSheetId="9" hidden="1">K67IT1!$A$12:$K$57</definedName>
    <definedName name="_xlnm._FilterDatabase" localSheetId="11" hidden="1">k67IT15!$A$12:$K$32</definedName>
    <definedName name="_xlnm._FilterDatabase" localSheetId="12" hidden="1">K67IT20!$A$12:$K$53</definedName>
    <definedName name="_xlnm._FilterDatabase" localSheetId="13" hidden="1">K68IT1!$A$12:$K$12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34" l="1"/>
  <c r="L40" i="34"/>
  <c r="J40" i="34"/>
  <c r="H40" i="34"/>
  <c r="F40" i="34"/>
  <c r="D40" i="34"/>
  <c r="C40" i="34"/>
  <c r="N39" i="34"/>
  <c r="L39" i="34"/>
  <c r="J39" i="34"/>
  <c r="H39" i="34"/>
  <c r="F39" i="34"/>
  <c r="D39" i="34"/>
  <c r="C39" i="34"/>
  <c r="N38" i="34"/>
  <c r="L38" i="34"/>
  <c r="J38" i="34"/>
  <c r="H38" i="34"/>
  <c r="F38" i="34"/>
  <c r="D38" i="34"/>
  <c r="C38" i="34"/>
  <c r="N37" i="34"/>
  <c r="L37" i="34"/>
  <c r="J37" i="34"/>
  <c r="H37" i="34"/>
  <c r="F37" i="34"/>
  <c r="D37" i="34"/>
  <c r="C37" i="34"/>
  <c r="N36" i="34"/>
  <c r="L36" i="34"/>
  <c r="J36" i="34"/>
  <c r="H36" i="34"/>
  <c r="F36" i="34"/>
  <c r="D36" i="34"/>
  <c r="C36" i="34"/>
  <c r="N35" i="34"/>
  <c r="L35" i="34"/>
  <c r="J35" i="34"/>
  <c r="H35" i="34"/>
  <c r="F35" i="34"/>
  <c r="D35" i="34"/>
  <c r="C35" i="34"/>
  <c r="N34" i="34"/>
  <c r="L34" i="34"/>
  <c r="J34" i="34"/>
  <c r="H34" i="34"/>
  <c r="F34" i="34"/>
  <c r="D34" i="34"/>
  <c r="C34" i="34"/>
  <c r="N33" i="34"/>
  <c r="L33" i="34"/>
  <c r="J33" i="34"/>
  <c r="H33" i="34"/>
  <c r="F33" i="34"/>
  <c r="D33" i="34"/>
  <c r="C33" i="34"/>
  <c r="N32" i="34"/>
  <c r="L32" i="34"/>
  <c r="J32" i="34"/>
  <c r="H32" i="34"/>
  <c r="F32" i="34"/>
  <c r="D32" i="34"/>
  <c r="C32" i="34"/>
  <c r="N31" i="34"/>
  <c r="L31" i="34"/>
  <c r="J31" i="34"/>
  <c r="H31" i="34"/>
  <c r="F31" i="34"/>
  <c r="D31" i="34"/>
  <c r="C31" i="34"/>
  <c r="N30" i="34"/>
  <c r="L30" i="34"/>
  <c r="J30" i="34"/>
  <c r="H30" i="34"/>
  <c r="F30" i="34"/>
  <c r="D30" i="34"/>
  <c r="C30" i="34"/>
  <c r="N29" i="34"/>
  <c r="L29" i="34"/>
  <c r="J29" i="34"/>
  <c r="H29" i="34"/>
  <c r="F29" i="34"/>
  <c r="D29" i="34"/>
  <c r="C29" i="34"/>
  <c r="N28" i="34"/>
  <c r="L28" i="34"/>
  <c r="J28" i="34"/>
  <c r="H28" i="34"/>
  <c r="F28" i="34"/>
  <c r="D28" i="34"/>
  <c r="C28" i="34"/>
  <c r="N27" i="34"/>
  <c r="L27" i="34"/>
  <c r="J27" i="34"/>
  <c r="H27" i="34"/>
  <c r="F27" i="34"/>
  <c r="D27" i="34"/>
  <c r="C27" i="34"/>
  <c r="N26" i="34"/>
  <c r="L26" i="34"/>
  <c r="J26" i="34"/>
  <c r="H26" i="34"/>
  <c r="F26" i="34"/>
  <c r="D26" i="34"/>
  <c r="C26" i="34"/>
  <c r="N25" i="34"/>
  <c r="L25" i="34"/>
  <c r="J25" i="34"/>
  <c r="H25" i="34"/>
  <c r="F25" i="34"/>
  <c r="D25" i="34"/>
  <c r="C25" i="34"/>
  <c r="N24" i="34"/>
  <c r="L24" i="34"/>
  <c r="J24" i="34"/>
  <c r="H24" i="34"/>
  <c r="F24" i="34"/>
  <c r="D24" i="34"/>
  <c r="C24" i="34"/>
  <c r="N23" i="34"/>
  <c r="L23" i="34"/>
  <c r="J23" i="34"/>
  <c r="H23" i="34"/>
  <c r="F23" i="34"/>
  <c r="D23" i="34"/>
  <c r="C23" i="34"/>
  <c r="N22" i="34"/>
  <c r="L22" i="34"/>
  <c r="J22" i="34"/>
  <c r="H22" i="34"/>
  <c r="F22" i="34"/>
  <c r="D22" i="34"/>
  <c r="C22" i="34"/>
  <c r="N21" i="34"/>
  <c r="L21" i="34"/>
  <c r="J21" i="34"/>
  <c r="H21" i="34"/>
  <c r="F21" i="34"/>
  <c r="D21" i="34"/>
  <c r="N20" i="34"/>
  <c r="L20" i="34"/>
  <c r="J20" i="34"/>
  <c r="H20" i="34"/>
  <c r="F20" i="34"/>
  <c r="D20" i="34"/>
  <c r="C20" i="34"/>
  <c r="N19" i="34"/>
  <c r="L19" i="34"/>
  <c r="J19" i="34"/>
  <c r="H19" i="34"/>
  <c r="F19" i="34"/>
  <c r="D19" i="34"/>
  <c r="C19" i="34"/>
  <c r="N18" i="34"/>
  <c r="L18" i="34"/>
  <c r="J18" i="34"/>
  <c r="H18" i="34"/>
  <c r="F18" i="34"/>
  <c r="D18" i="34"/>
  <c r="C18" i="34"/>
  <c r="N17" i="34"/>
  <c r="L17" i="34"/>
  <c r="J17" i="34"/>
  <c r="H17" i="34"/>
  <c r="F17" i="34"/>
  <c r="D17" i="34"/>
  <c r="C17" i="34"/>
  <c r="N16" i="34"/>
  <c r="L16" i="34"/>
  <c r="J16" i="34"/>
  <c r="H16" i="34"/>
  <c r="F16" i="34"/>
  <c r="D16" i="34"/>
  <c r="C16" i="34"/>
  <c r="N15" i="34"/>
  <c r="L15" i="34"/>
  <c r="J15" i="34"/>
  <c r="H15" i="34"/>
  <c r="F15" i="34"/>
  <c r="D15" i="34"/>
  <c r="C15" i="34"/>
  <c r="N14" i="34"/>
  <c r="L14" i="34"/>
  <c r="J14" i="34"/>
  <c r="H14" i="34"/>
  <c r="F14" i="34"/>
  <c r="D14" i="34"/>
  <c r="C14" i="34"/>
  <c r="N13" i="34"/>
  <c r="L13" i="34"/>
  <c r="J13" i="34"/>
  <c r="H13" i="34"/>
  <c r="F13" i="34"/>
  <c r="D13" i="34"/>
  <c r="C13" i="34"/>
  <c r="N12" i="34"/>
  <c r="L12" i="34"/>
  <c r="J12" i="34"/>
  <c r="H12" i="34"/>
  <c r="F12" i="34"/>
  <c r="D12" i="34"/>
  <c r="C12" i="34"/>
  <c r="N11" i="34"/>
  <c r="L11" i="34"/>
  <c r="J11" i="34"/>
  <c r="H11" i="34"/>
  <c r="F11" i="34"/>
  <c r="D11" i="34"/>
  <c r="C11" i="34"/>
  <c r="O10" i="34"/>
  <c r="N10" i="34"/>
  <c r="M10" i="34"/>
  <c r="L10" i="34"/>
  <c r="K10" i="34"/>
  <c r="J10" i="34"/>
  <c r="I10" i="34"/>
  <c r="H10" i="34"/>
  <c r="G10" i="34"/>
  <c r="F10" i="34"/>
  <c r="E10" i="34"/>
  <c r="D10" i="34"/>
  <c r="C10" i="34"/>
  <c r="O31" i="34" l="1"/>
  <c r="I29" i="34"/>
  <c r="E14" i="34"/>
  <c r="K36" i="34"/>
  <c r="I39" i="34"/>
  <c r="M32" i="34"/>
  <c r="M36" i="34"/>
  <c r="E16" i="34"/>
  <c r="K22" i="34"/>
  <c r="E27" i="34"/>
  <c r="M27" i="34"/>
  <c r="I30" i="34"/>
  <c r="G36" i="34"/>
  <c r="E39" i="34"/>
  <c r="E32" i="34"/>
  <c r="E36" i="34"/>
  <c r="I28" i="34"/>
  <c r="I36" i="34"/>
  <c r="K14" i="34"/>
  <c r="E19" i="34"/>
  <c r="M19" i="34"/>
  <c r="E22" i="34"/>
  <c r="M22" i="34"/>
  <c r="I25" i="34"/>
  <c r="E34" i="34"/>
  <c r="K39" i="34"/>
  <c r="E40" i="34"/>
  <c r="M40" i="34"/>
  <c r="I11" i="34"/>
  <c r="O12" i="34"/>
  <c r="E13" i="34"/>
  <c r="M14" i="34"/>
  <c r="I16" i="34"/>
  <c r="M17" i="34"/>
  <c r="E18" i="34"/>
  <c r="M18" i="34"/>
  <c r="I20" i="34"/>
  <c r="G22" i="34"/>
  <c r="O22" i="34"/>
  <c r="I23" i="34"/>
  <c r="G24" i="34"/>
  <c r="I27" i="34"/>
  <c r="O37" i="34"/>
  <c r="E38" i="34"/>
  <c r="M38" i="34"/>
  <c r="O40" i="34"/>
  <c r="G14" i="34"/>
  <c r="I19" i="34"/>
  <c r="I22" i="34"/>
  <c r="I34" i="34"/>
  <c r="M35" i="34"/>
  <c r="I40" i="34"/>
  <c r="G18" i="34"/>
  <c r="E25" i="34"/>
  <c r="K25" i="34"/>
  <c r="E26" i="34"/>
  <c r="M26" i="34"/>
  <c r="E30" i="34"/>
  <c r="K30" i="34"/>
  <c r="E37" i="34"/>
  <c r="M37" i="34"/>
  <c r="G39" i="34"/>
  <c r="M39" i="34"/>
  <c r="E11" i="34"/>
  <c r="M11" i="34"/>
  <c r="I13" i="34"/>
  <c r="I14" i="34"/>
  <c r="O15" i="34"/>
  <c r="M16" i="34"/>
  <c r="G17" i="34"/>
  <c r="O17" i="34"/>
  <c r="I18" i="34"/>
  <c r="O23" i="34"/>
  <c r="G25" i="34"/>
  <c r="M25" i="34"/>
  <c r="G26" i="34"/>
  <c r="E29" i="34"/>
  <c r="M29" i="34"/>
  <c r="G30" i="34"/>
  <c r="M30" i="34"/>
  <c r="M34" i="34"/>
  <c r="O35" i="34"/>
  <c r="O39" i="34"/>
  <c r="F41" i="34"/>
  <c r="J41" i="34"/>
  <c r="I12" i="34"/>
  <c r="M13" i="34"/>
  <c r="O25" i="34"/>
  <c r="I26" i="34"/>
  <c r="E28" i="34"/>
  <c r="G29" i="34"/>
  <c r="O30" i="34"/>
  <c r="O32" i="34"/>
  <c r="O36" i="34"/>
  <c r="O13" i="34"/>
  <c r="M15" i="34"/>
  <c r="E24" i="34"/>
  <c r="H41" i="34"/>
  <c r="L41" i="34"/>
  <c r="O11" i="34"/>
  <c r="E12" i="34"/>
  <c r="M12" i="34"/>
  <c r="K13" i="34"/>
  <c r="K17" i="34"/>
  <c r="O18" i="34"/>
  <c r="O20" i="34"/>
  <c r="E23" i="34"/>
  <c r="M23" i="34"/>
  <c r="O26" i="34"/>
  <c r="G28" i="34"/>
  <c r="O29" i="34"/>
  <c r="E31" i="34"/>
  <c r="M31" i="34"/>
  <c r="O34" i="34"/>
  <c r="E35" i="34"/>
  <c r="K35" i="34"/>
  <c r="I38" i="34"/>
  <c r="K40" i="34"/>
  <c r="E15" i="34"/>
  <c r="M24" i="34"/>
  <c r="I35" i="34"/>
  <c r="D41" i="34"/>
  <c r="G13" i="34"/>
  <c r="O14" i="34"/>
  <c r="I15" i="34"/>
  <c r="O16" i="34"/>
  <c r="K18" i="34"/>
  <c r="O19" i="34"/>
  <c r="E20" i="34"/>
  <c r="M20" i="34"/>
  <c r="I24" i="34"/>
  <c r="K26" i="34"/>
  <c r="O27" i="34"/>
  <c r="M28" i="34"/>
  <c r="K29" i="34"/>
  <c r="I32" i="34"/>
  <c r="G35" i="34"/>
  <c r="I37" i="34"/>
  <c r="O38" i="34"/>
  <c r="G40" i="34"/>
  <c r="N41" i="34"/>
  <c r="I31" i="34"/>
  <c r="G12" i="34"/>
  <c r="K12" i="34"/>
  <c r="K28" i="34"/>
  <c r="O28" i="34"/>
  <c r="G32" i="34"/>
  <c r="K32" i="34"/>
  <c r="G38" i="34"/>
  <c r="K38" i="34"/>
  <c r="C21" i="34"/>
  <c r="G21" i="34" s="1"/>
  <c r="G16" i="34"/>
  <c r="K16" i="34"/>
  <c r="K20" i="34"/>
  <c r="K24" i="34"/>
  <c r="O24" i="34"/>
  <c r="G20" i="34"/>
  <c r="G34" i="34"/>
  <c r="K34" i="34"/>
  <c r="G11" i="34"/>
  <c r="K11" i="34"/>
  <c r="G15" i="34"/>
  <c r="K15" i="34"/>
  <c r="E17" i="34"/>
  <c r="I17" i="34"/>
  <c r="G19" i="34"/>
  <c r="K19" i="34"/>
  <c r="G23" i="34"/>
  <c r="K23" i="34"/>
  <c r="G27" i="34"/>
  <c r="K27" i="34"/>
  <c r="G31" i="34"/>
  <c r="K31" i="34"/>
  <c r="G37" i="34"/>
  <c r="K37" i="34"/>
  <c r="C41" i="34" l="1"/>
  <c r="M41" i="34" s="1"/>
  <c r="M21" i="34"/>
  <c r="I21" i="34"/>
  <c r="E21" i="34"/>
  <c r="K21" i="34"/>
  <c r="O21" i="34"/>
  <c r="K41" i="34" l="1"/>
  <c r="I41" i="34"/>
  <c r="O41" i="34"/>
  <c r="E41" i="34"/>
  <c r="G41" i="34"/>
</calcChain>
</file>

<file path=xl/sharedStrings.xml><?xml version="1.0" encoding="utf-8"?>
<sst xmlns="http://schemas.openxmlformats.org/spreadsheetml/2006/main" count="9288" uniqueCount="3415">
  <si>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</si>
  <si>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</si>
  <si>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</si>
  <si>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</si>
  <si>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</si>
  <si>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</si>
  <si>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</si>
  <si>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</si>
  <si>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</si>
  <si>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</si>
  <si>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</si>
  <si>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</si>
  <si>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</si>
  <si>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</si>
  <si>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</si>
  <si>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</si>
  <si>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Kém</t>
  </si>
  <si>
    <t>Nguyễn Quang Minh</t>
  </si>
  <si>
    <t>Khá</t>
  </si>
  <si>
    <t>Tốt</t>
  </si>
  <si>
    <t>Nguyễn Việt Anh</t>
  </si>
  <si>
    <t>Xuất sắc</t>
  </si>
  <si>
    <t>Lê Văn Đức</t>
  </si>
  <si>
    <t>Trung bình</t>
  </si>
  <si>
    <t>Đỗ Thu Trang</t>
  </si>
  <si>
    <t>Nguyễn Quang Vinh</t>
  </si>
  <si>
    <t>Nguyễn Đức Anh</t>
  </si>
  <si>
    <t>Nguyễn Trung Hiếu</t>
  </si>
  <si>
    <t>Đỗ Trung Kiên</t>
  </si>
  <si>
    <t>Đoàn Minh Quân</t>
  </si>
  <si>
    <t>Mai Anh Tuấn</t>
  </si>
  <si>
    <t>Nguyễn Quang Dũng</t>
  </si>
  <si>
    <t>Lê Minh Đức</t>
  </si>
  <si>
    <t>Trần Đức Anh</t>
  </si>
  <si>
    <t>Nguyễn Quang Huy</t>
  </si>
  <si>
    <t>Hoàng Đức Mạnh</t>
  </si>
  <si>
    <t>Nguyễn Tuấn Anh</t>
  </si>
  <si>
    <t>Nguyễn Tiến Đạt</t>
  </si>
  <si>
    <t>Đỗ Minh Đức</t>
  </si>
  <si>
    <t>Nguyễn Minh Hiếu</t>
  </si>
  <si>
    <t>Nguyễn Đức Tùng</t>
  </si>
  <si>
    <t>Nguyễn Hoàng Dương</t>
  </si>
  <si>
    <t>Phạm Xuân Huy</t>
  </si>
  <si>
    <t>Phạm Huy Hoàng</t>
  </si>
  <si>
    <t>Nguyễn Đức Minh</t>
  </si>
  <si>
    <t>Lê Thái Sơn</t>
  </si>
  <si>
    <t>Trần Minh Hiếu</t>
  </si>
  <si>
    <t>Trần Huy Hoàng</t>
  </si>
  <si>
    <t>Nguyễn Duy Hưng</t>
  </si>
  <si>
    <t>Trần Anh Tuấn</t>
  </si>
  <si>
    <t>Hoàng Trung Kiên</t>
  </si>
  <si>
    <t>Nguyễn Viết Mạnh</t>
  </si>
  <si>
    <t>Phạm Xuân Trường</t>
  </si>
  <si>
    <t>Nguyễn Xuân Bách</t>
  </si>
  <si>
    <t>Bùi Thế Công</t>
  </si>
  <si>
    <t>Nguyễn Đức Thành</t>
  </si>
  <si>
    <t>Nguyễn Thanh Tùng</t>
  </si>
  <si>
    <t>Đinh Ngọc Đức</t>
  </si>
  <si>
    <t>Nguyễn Tiến Dũng</t>
  </si>
  <si>
    <t>Trương Minh Đức</t>
  </si>
  <si>
    <t>Vũ Huy Hoàng</t>
  </si>
  <si>
    <t>Nguyễn Duy Khánh</t>
  </si>
  <si>
    <t>Nguyễn Thành Long</t>
  </si>
  <si>
    <t>Nguyễn Hải Phong</t>
  </si>
  <si>
    <t>Nguyễn Việt Hoàng</t>
  </si>
  <si>
    <t>Trần Anh Đức</t>
  </si>
  <si>
    <t>Nguyễn Kiên Trung</t>
  </si>
  <si>
    <t>Bùi Tuấn Anh</t>
  </si>
  <si>
    <t>Nguyễn Quang Anh</t>
  </si>
  <si>
    <t>Đào Quang Huy</t>
  </si>
  <si>
    <t>Nguyễn Công Khải</t>
  </si>
  <si>
    <t>Nguyễn Tiến Mạnh</t>
  </si>
  <si>
    <t>Nguyễn Hải Nam</t>
  </si>
  <si>
    <t>Nguyễn Thị Thanh Thủy</t>
  </si>
  <si>
    <t>Nguyễn Thị Thu Trang</t>
  </si>
  <si>
    <t>Hoàng Minh Quân</t>
  </si>
  <si>
    <t>Nguyễn Minh Chiến</t>
  </si>
  <si>
    <t>Nguyễn Văn Thịnh</t>
  </si>
  <si>
    <t>Trần Anh Tú</t>
  </si>
  <si>
    <t>Nguyễn Thái Dương</t>
  </si>
  <si>
    <t>Trần Tuấn Anh</t>
  </si>
  <si>
    <t>Nguyễn Anh Đức</t>
  </si>
  <si>
    <t>Nguyễn Ngọc Hiệp</t>
  </si>
  <si>
    <t>Lê Trung Hiếu</t>
  </si>
  <si>
    <t>Nguyễn Tuấn Dũng</t>
  </si>
  <si>
    <t>Nguyễn Văn Hưng</t>
  </si>
  <si>
    <t>Nguyễn Đức Dương</t>
  </si>
  <si>
    <t>Nguyễn Tuấn Hưng</t>
  </si>
  <si>
    <t>Lại Đức Thắng</t>
  </si>
  <si>
    <t>Trần Hoàng Vũ</t>
  </si>
  <si>
    <t>Hoàng Phi Hùng</t>
  </si>
  <si>
    <t>Nguyễn Khánh Duy</t>
  </si>
  <si>
    <t>Nguyễn Minh Quân</t>
  </si>
  <si>
    <t>Mai Ngọc Duy</t>
  </si>
  <si>
    <t>Hoàng Đức Minh</t>
  </si>
  <si>
    <t>Vũ Minh Tuấn</t>
  </si>
  <si>
    <t>Nguyễn Hữu Thành</t>
  </si>
  <si>
    <t>Phạm Thu Trang</t>
  </si>
  <si>
    <t>Phạm Minh Hiếu</t>
  </si>
  <si>
    <t>Nguyễn Trần Đạt</t>
  </si>
  <si>
    <t>Lê Quang Đông</t>
  </si>
  <si>
    <t>Đào Vũ Minh Khánh</t>
  </si>
  <si>
    <t>Phạm Hồng Minh</t>
  </si>
  <si>
    <t>Trương Tuấn Dũng</t>
  </si>
  <si>
    <t>Đoàn Thị Minh Hằng</t>
  </si>
  <si>
    <t>Nguyễn Huy Hiệu</t>
  </si>
  <si>
    <t>Phạm Khôi Nguyên</t>
  </si>
  <si>
    <t>Trương Tấn Thành</t>
  </si>
  <si>
    <t>Nguyễn Đình Cường</t>
  </si>
  <si>
    <t>Đỗ Đức Huy</t>
  </si>
  <si>
    <t>Hà Công Nga</t>
  </si>
  <si>
    <t>Hoàng Huy Thắng</t>
  </si>
  <si>
    <t>Bùi Đào Duy Anh</t>
  </si>
  <si>
    <t>Ngũ Thành An</t>
  </si>
  <si>
    <t>Đỗ Đức Anh</t>
  </si>
  <si>
    <t>Trần Đình Tuấn Anh</t>
  </si>
  <si>
    <t>Phạm Xuân Bách</t>
  </si>
  <si>
    <t>Lê Minh Châu</t>
  </si>
  <si>
    <t>Phạm Bá Danh</t>
  </si>
  <si>
    <t>Đỗ Minh Duy</t>
  </si>
  <si>
    <t>Đào Ngọc Hải Đăng</t>
  </si>
  <si>
    <t>Nguyễn Thị Hồng Hà</t>
  </si>
  <si>
    <t>Nguyễn Đăng Hải</t>
  </si>
  <si>
    <t>Nguyễn Thị Hiền</t>
  </si>
  <si>
    <t>Lê Công Hoàng</t>
  </si>
  <si>
    <t>Trịnh Huy Hoàng</t>
  </si>
  <si>
    <t>Dương Đức Huy</t>
  </si>
  <si>
    <t>Trần Quốc Huy</t>
  </si>
  <si>
    <t>Nguyễn Việt Hưng</t>
  </si>
  <si>
    <t>Lương Thị Thu Hương</t>
  </si>
  <si>
    <t>Trịnh Văn Khánh</t>
  </si>
  <si>
    <t>Lê Hải Lâm</t>
  </si>
  <si>
    <t>Nguyễn Hải Long</t>
  </si>
  <si>
    <t>Trần Quý Mạnh</t>
  </si>
  <si>
    <t>Đinh Văn Ninh</t>
  </si>
  <si>
    <t>Đỗ Tuấn Nghĩa</t>
  </si>
  <si>
    <t>Bùi Thị Ngọc</t>
  </si>
  <si>
    <t>Đặng Trí Nhân</t>
  </si>
  <si>
    <t>Trần Quốc Phi</t>
  </si>
  <si>
    <t>Võ Hồng Phúc</t>
  </si>
  <si>
    <t>Lê Duy Quang</t>
  </si>
  <si>
    <t>Dương Hải Quyền</t>
  </si>
  <si>
    <t>Nguyễn An Sơn</t>
  </si>
  <si>
    <t>Nguyễn Đức Tân</t>
  </si>
  <si>
    <t>Nguyễn Minh Tuấn</t>
  </si>
  <si>
    <t>Hà Sơn Tùng</t>
  </si>
  <si>
    <t>Phạm Đức Thành</t>
  </si>
  <si>
    <t>Nguyễn Thịnh Thuận</t>
  </si>
  <si>
    <t>Trương Thị Huyền Trâm</t>
  </si>
  <si>
    <t>Lê Bá Trường</t>
  </si>
  <si>
    <t>Phạm Tú Uyên</t>
  </si>
  <si>
    <t>Vũ Thị Thành Vinh</t>
  </si>
  <si>
    <t>Nguyễn Tuấn Đức</t>
  </si>
  <si>
    <t>Nguyễn Khắc Nam Huy</t>
  </si>
  <si>
    <t>Trần Tuấn Nghĩa</t>
  </si>
  <si>
    <t>Đỗ Minh Sáng</t>
  </si>
  <si>
    <t>Nguyễn Trần Gia Bảo</t>
  </si>
  <si>
    <t>Sầm Anh Dũng</t>
  </si>
  <si>
    <t>Nguyễn Đăng Dương</t>
  </si>
  <si>
    <t>Nguyễn Hữu Đồng</t>
  </si>
  <si>
    <t>Phùng Huy Hoàng</t>
  </si>
  <si>
    <t>Vũ Phượng Hồng</t>
  </si>
  <si>
    <t>Nguyễn Đồng Hưng</t>
  </si>
  <si>
    <t>Nguyễn Văn Khang</t>
  </si>
  <si>
    <t>Đặng Văn Khởi</t>
  </si>
  <si>
    <t>Nguyễn Ngọc Linh</t>
  </si>
  <si>
    <t>Nguyễn Hoài Nam</t>
  </si>
  <si>
    <t>Bùi Đặng Đức Phong</t>
  </si>
  <si>
    <t>Hoàng Mạnh Quân</t>
  </si>
  <si>
    <t>Lý Trường Thành</t>
  </si>
  <si>
    <t>Bùi Thế Thuật</t>
  </si>
  <si>
    <t>Bàn Văn Hiếu</t>
  </si>
  <si>
    <t>Hoàng Thanh Tùng</t>
  </si>
  <si>
    <t>PHOUKHANKHAM SOUTHISAN</t>
  </si>
  <si>
    <t>BUASY SYDAVONG</t>
  </si>
  <si>
    <t>Lương Xuân Bách</t>
  </si>
  <si>
    <t>Trần Viết Dũng</t>
  </si>
  <si>
    <t>Vũ Minh Điềm</t>
  </si>
  <si>
    <t>Trần Minh Sáng</t>
  </si>
  <si>
    <t>Cao Thị Thùy Dương</t>
  </si>
  <si>
    <t>Nguyễn Tiến Hải</t>
  </si>
  <si>
    <t>Nguyễn Mai Hiếu</t>
  </si>
  <si>
    <t>Nguyễn Mạnh Hùng</t>
  </si>
  <si>
    <t>Vũ Khánh Huyền</t>
  </si>
  <si>
    <t>Trần Thọ Mạnh</t>
  </si>
  <si>
    <t>Phạm Minh Nguyên</t>
  </si>
  <si>
    <t>Phạm Thị Diễm Quỳnh</t>
  </si>
  <si>
    <t>Trần Mạnh Dũng</t>
  </si>
  <si>
    <t>Lê Minh Hoàng</t>
  </si>
  <si>
    <t>Nguyễn Thị Quỳnh Mai</t>
  </si>
  <si>
    <t>Phạm Gia Phong</t>
  </si>
  <si>
    <t>Cao Thành Trung</t>
  </si>
  <si>
    <t>Phạm Hoàng Anh</t>
  </si>
  <si>
    <t>Phạm Kim Chi</t>
  </si>
  <si>
    <t>Cao Xuân Dũng</t>
  </si>
  <si>
    <t>Ngô Hoàng Duy</t>
  </si>
  <si>
    <t>Phạm Văn Sơn Dương</t>
  </si>
  <si>
    <t>Nguyễn Thành Đạt</t>
  </si>
  <si>
    <t>Hồ Xuân Đông</t>
  </si>
  <si>
    <t>Bùi Thị Hương Giang</t>
  </si>
  <si>
    <t>Nguyễn Hoàng Hào</t>
  </si>
  <si>
    <t>Trương Đức Huy</t>
  </si>
  <si>
    <t>Ngô Thảo Hương</t>
  </si>
  <si>
    <t>Trần Phúc Khang</t>
  </si>
  <si>
    <t>Nguyễn Nhật Lê</t>
  </si>
  <si>
    <t>Giang Bảo Minh</t>
  </si>
  <si>
    <t>Nguyễn Đoàn Ngọc Minh</t>
  </si>
  <si>
    <t>Hà Hải Nam</t>
  </si>
  <si>
    <t>Nguyễn Hoài Ngân</t>
  </si>
  <si>
    <t>Lê Vũ Minh Nghĩa</t>
  </si>
  <si>
    <t>Trương Gia Ngọc</t>
  </si>
  <si>
    <t>Nguyễn Thị Lan Nhi</t>
  </si>
  <si>
    <t>Đoàn Văn Phong</t>
  </si>
  <si>
    <t>Đỗ Thu Phương</t>
  </si>
  <si>
    <t>Lê Quốc Nhật Quang</t>
  </si>
  <si>
    <t>Phùng Lê Anh Quân</t>
  </si>
  <si>
    <t>Đỗ Đăng Quyền</t>
  </si>
  <si>
    <t>Trần Minh Sơn</t>
  </si>
  <si>
    <t>Chu Quang Tú</t>
  </si>
  <si>
    <t>Nguyễn Vũ Thanh Tùng</t>
  </si>
  <si>
    <t>Nguyễn Như Thảo</t>
  </si>
  <si>
    <t>Phan Mạnh Thắng</t>
  </si>
  <si>
    <t>Nguyễn Tiến Thông</t>
  </si>
  <si>
    <t>Đặng Thị Thanh Trúc</t>
  </si>
  <si>
    <t>Ngô Yến Vi</t>
  </si>
  <si>
    <t>Bùi Đức Anh</t>
  </si>
  <si>
    <t>Công Nghĩa Hiếu</t>
  </si>
  <si>
    <t>Lê Phương Linh</t>
  </si>
  <si>
    <t>Trần Duy Long</t>
  </si>
  <si>
    <t>Ngô Hán Quang Ngọc</t>
  </si>
  <si>
    <t>Nguyễn Thị Kiều Chinh</t>
  </si>
  <si>
    <t>Ngô Bình Dương</t>
  </si>
  <si>
    <t>Hứa Khánh Đoan</t>
  </si>
  <si>
    <t>Trần Duy Khánh</t>
  </si>
  <si>
    <t>Nguyễn Bá Hoàng Kim</t>
  </si>
  <si>
    <t>Bùi Đức Luân</t>
  </si>
  <si>
    <t>Dương Bình Minh</t>
  </si>
  <si>
    <t>Phạm Văn Phúc</t>
  </si>
  <si>
    <t>Hoàng Văn Quyền</t>
  </si>
  <si>
    <t>Trịnh Đức Thành</t>
  </si>
  <si>
    <t>Lâm Trọng Vinh</t>
  </si>
  <si>
    <t>Ma Công Hiệu</t>
  </si>
  <si>
    <t>Phạm Văn Bình</t>
  </si>
  <si>
    <t>Nguyễn Công</t>
  </si>
  <si>
    <t>Đào Duy Chiến</t>
  </si>
  <si>
    <t>Bùi Tuấn Dũng</t>
  </si>
  <si>
    <t>Huỳnh Tiến Dũng</t>
  </si>
  <si>
    <t>Trần Thùy Dương</t>
  </si>
  <si>
    <t>Vương Trường Giang</t>
  </si>
  <si>
    <t>Phạm Hoàng Hải</t>
  </si>
  <si>
    <t>Trần Thị Thu Huệ</t>
  </si>
  <si>
    <t>Nguyễn Châu Khanh</t>
  </si>
  <si>
    <t>Dương Hồng Nam</t>
  </si>
  <si>
    <t>Phạm Thanh Sơn</t>
  </si>
  <si>
    <t>Trần Quang Tài</t>
  </si>
  <si>
    <t>Hoàng Minh Tú</t>
  </si>
  <si>
    <t>Nguyễn Anh Tú</t>
  </si>
  <si>
    <t>Ngô Văn Tuân</t>
  </si>
  <si>
    <t>Đỗ Minh Tuấn</t>
  </si>
  <si>
    <t>Vũ Quốc Tuấn</t>
  </si>
  <si>
    <t>Hoàng Minh Thái</t>
  </si>
  <si>
    <t>Nguyễn Huy Thái</t>
  </si>
  <si>
    <t>Nguyễn Đức Thuận</t>
  </si>
  <si>
    <t>Nguyễn Ngọc Vũ</t>
  </si>
  <si>
    <t>Phạm Gia Việt Anh</t>
  </si>
  <si>
    <t>Nguyễn Thị Ngọc Ánh</t>
  </si>
  <si>
    <t>Trần Thùy Dung</t>
  </si>
  <si>
    <t>Bùi Huy Dược</t>
  </si>
  <si>
    <t>Lê Tuấn Đạt</t>
  </si>
  <si>
    <t>Lê Hải Đăng</t>
  </si>
  <si>
    <t>Hoàng Văn Huy</t>
  </si>
  <si>
    <t>Nguyễn Kim Quang Huy</t>
  </si>
  <si>
    <t>Lê Thế Sơn</t>
  </si>
  <si>
    <t>Phùng Quang Tiến</t>
  </si>
  <si>
    <t>Phú Quốc Trung</t>
  </si>
  <si>
    <t>Phạm An Đức Vinh</t>
  </si>
  <si>
    <t>Bùi Minh Hoạt</t>
  </si>
  <si>
    <t>Lê Trọng Minh</t>
  </si>
  <si>
    <t>Phạm Quang Minh</t>
  </si>
  <si>
    <t>Kiều Minh Tuấn</t>
  </si>
  <si>
    <t>Phạm Đàm Quân</t>
  </si>
  <si>
    <t>Trần Hồng Quân</t>
  </si>
  <si>
    <t>Nguyễn Thị Hồng Hạnh</t>
  </si>
  <si>
    <t>Nguyễn Phan Dương</t>
  </si>
  <si>
    <t>Trần Đình Đỗ Hải</t>
  </si>
  <si>
    <t>Nguyễn Xuân Hiếu</t>
  </si>
  <si>
    <t>Đỗ Huy Hoàng</t>
  </si>
  <si>
    <t>Cấn Minh Nghĩa</t>
  </si>
  <si>
    <t>Lê Khả Thái Sơn</t>
  </si>
  <si>
    <t>Đào Văn Thành</t>
  </si>
  <si>
    <t>Mai Thanh Hải</t>
  </si>
  <si>
    <t>Nguyễn Tiến Hoàng</t>
  </si>
  <si>
    <t>Trần Tất Việt</t>
  </si>
  <si>
    <t>Dương Nguyễn Việt Anh</t>
  </si>
  <si>
    <t>Trần Diệu Anh</t>
  </si>
  <si>
    <t>Trịnh Kiều Anh</t>
  </si>
  <si>
    <t>Nguyễn Ngọc Cường</t>
  </si>
  <si>
    <t>Lưu Đình Chính</t>
  </si>
  <si>
    <t>Trần Anh Dũng</t>
  </si>
  <si>
    <t>Lê Minh Đạt</t>
  </si>
  <si>
    <t>Nguyễn Trường Đạt</t>
  </si>
  <si>
    <t>Hồ Thu Giang</t>
  </si>
  <si>
    <t>Dương Hoàng Hải</t>
  </si>
  <si>
    <t>Phạm Hoàng</t>
  </si>
  <si>
    <t>Nguyễn Đức Hùng</t>
  </si>
  <si>
    <t>Ngô Đăng Huy</t>
  </si>
  <si>
    <t>Nguyễn Đức Kiên</t>
  </si>
  <si>
    <t>Hoàng Bảo Khanh</t>
  </si>
  <si>
    <t>Đặng Minh Khôi</t>
  </si>
  <si>
    <t>Hoàng Hải Long</t>
  </si>
  <si>
    <t>Hoàng Nhật Minh</t>
  </si>
  <si>
    <t>Nguyễn Thị Ngọc Minh</t>
  </si>
  <si>
    <t>Lê Hải Nam</t>
  </si>
  <si>
    <t>Bùi Tuấn Nghĩa</t>
  </si>
  <si>
    <t>Nguyễn Quý Nghĩa</t>
  </si>
  <si>
    <t>Hoàng Văn Nguyên</t>
  </si>
  <si>
    <t>Nguyễn Thị Oanh</t>
  </si>
  <si>
    <t>Nguyễn Tiến Phong</t>
  </si>
  <si>
    <t>Phan Thị Nhã Phương</t>
  </si>
  <si>
    <t>Lê Văn Quốc</t>
  </si>
  <si>
    <t>Phạm Anh Tuấn</t>
  </si>
  <si>
    <t>Cao Tiến Thắng</t>
  </si>
  <si>
    <t>Nguyễn Công Thiên</t>
  </si>
  <si>
    <t>Lê Minh Thuận</t>
  </si>
  <si>
    <t>Phạm Tùng Thủy</t>
  </si>
  <si>
    <t>Nguyễn Tử Trung</t>
  </si>
  <si>
    <t>Trần Xuân Trường</t>
  </si>
  <si>
    <t>Đinh Thế Vương</t>
  </si>
  <si>
    <t>Vũ Ngọc Anh</t>
  </si>
  <si>
    <t>Nguyễn Hữu Việt Cương</t>
  </si>
  <si>
    <t>Nguyễn Tiến Hùng</t>
  </si>
  <si>
    <t>Nguyễn Phương Linh</t>
  </si>
  <si>
    <t>Đoàn Phúc Nguyên</t>
  </si>
  <si>
    <t>Vũ Trọng Hiệu</t>
  </si>
  <si>
    <t>Quách Lê Hải Anh</t>
  </si>
  <si>
    <t>Đặng Tiến Dũng</t>
  </si>
  <si>
    <t>Nguyễn Hoàng Duy</t>
  </si>
  <si>
    <t>Trương Quang Đạt</t>
  </si>
  <si>
    <t>Lê Anh Đức</t>
  </si>
  <si>
    <t>Nguyễn Cao Đức</t>
  </si>
  <si>
    <t>Nguyễn Ngọc Huy</t>
  </si>
  <si>
    <t>Quan Trung Kiên</t>
  </si>
  <si>
    <t>Đinh Thị Mai Linh</t>
  </si>
  <si>
    <t>Tạ Đình Lương</t>
  </si>
  <si>
    <t>Trần Võ Khôi Nguyên</t>
  </si>
  <si>
    <t>Lương Thị Mai Phương</t>
  </si>
  <si>
    <t>Nguyễn Đăng Quang</t>
  </si>
  <si>
    <t>Đinh Văn Thạch</t>
  </si>
  <si>
    <t>Nguyễn Quang Thành</t>
  </si>
  <si>
    <t>Đặng Quang Thắng</t>
  </si>
  <si>
    <t>Ma Thanh Thiện</t>
  </si>
  <si>
    <t>Đinh Đức Thuận</t>
  </si>
  <si>
    <t>Dương Khánh Toàn</t>
  </si>
  <si>
    <t>Triệu Thanh Tùng</t>
  </si>
  <si>
    <t>Hà Duy Khánh</t>
  </si>
  <si>
    <t>Nguyễn Việt Anh Khoa</t>
  </si>
  <si>
    <t>Phan Xuân Bảo</t>
  </si>
  <si>
    <t>Nguyễn Tấn Dũng</t>
  </si>
  <si>
    <t>Nguyễn Xuân Hòa</t>
  </si>
  <si>
    <t>Hoàng Việt Hưng</t>
  </si>
  <si>
    <t>Phạm Khánh Linh</t>
  </si>
  <si>
    <t>Trần Bá Toản</t>
  </si>
  <si>
    <t>Nguyễn Viết Tú</t>
  </si>
  <si>
    <t>Trần Đức Vinh</t>
  </si>
  <si>
    <t>Đỗ Nhữ Hoàng Nam</t>
  </si>
  <si>
    <t>Nguyễn Thành Dũng</t>
  </si>
  <si>
    <t>Cao Thị Phương Anh</t>
  </si>
  <si>
    <t>Lã Việt Cường</t>
  </si>
  <si>
    <t>Đoàn Mạnh Dương</t>
  </si>
  <si>
    <t>Lê Viết Đạt</t>
  </si>
  <si>
    <t>Cao Trọng Đức</t>
  </si>
  <si>
    <t>Lương Trần Việt Đức</t>
  </si>
  <si>
    <t>Nguyễn Việt Hà</t>
  </si>
  <si>
    <t>Đặng Thị Thanh Hiền</t>
  </si>
  <si>
    <t>Vũ Thế Hoàn</t>
  </si>
  <si>
    <t>Nguyễn Trọng Bảo Hưng</t>
  </si>
  <si>
    <t>Vũ Thái Hưng</t>
  </si>
  <si>
    <t>Trần Đức Khải</t>
  </si>
  <si>
    <t>Dương Đình Mạnh</t>
  </si>
  <si>
    <t>Bùi Minh Quân</t>
  </si>
  <si>
    <t>Nguyễn Đức Quyền</t>
  </si>
  <si>
    <t>Phạm Minh Tâm</t>
  </si>
  <si>
    <t>Nguyễn Đức Thiện</t>
  </si>
  <si>
    <t>Lê Tiến Vũ</t>
  </si>
  <si>
    <t>Phạm Minh Vương</t>
  </si>
  <si>
    <t>Lê Thanh Bình</t>
  </si>
  <si>
    <t>Nguyễn Trọng Lĩnh</t>
  </si>
  <si>
    <t>Nguyễn Nhật Minh</t>
  </si>
  <si>
    <t>Mai Tú Phương</t>
  </si>
  <si>
    <t>Tạ Khánh Phương</t>
  </si>
  <si>
    <t>Tô Lâm Sơn</t>
  </si>
  <si>
    <t>Lương Phùng Nhâm</t>
  </si>
  <si>
    <t>Nguyễn Tùng Lâm</t>
  </si>
  <si>
    <t>Nguyễn Việt Hùng</t>
  </si>
  <si>
    <t>Phạm Trung Kiên</t>
  </si>
  <si>
    <t>Bùi Minh Quang</t>
  </si>
  <si>
    <t xml:space="preserve"> KHOA CÔNG NGHỆ THÔNG TIN</t>
  </si>
  <si>
    <t>KHOA CÔNG NGHỆ THÔNG TIN</t>
  </si>
  <si>
    <t>Nguyễn Tuấn Minh</t>
  </si>
  <si>
    <t>Đoàn Văn Nguyên</t>
  </si>
  <si>
    <t>Lê Nam Anh</t>
  </si>
  <si>
    <t>Đinh Thái Dương</t>
  </si>
  <si>
    <t>Vũ Trường Hải</t>
  </si>
  <si>
    <t>Hồ Xuân Khoa</t>
  </si>
  <si>
    <t>Nguyễn Tuấn Lộc</t>
  </si>
  <si>
    <t>Nguyễn Minh Quang</t>
  </si>
  <si>
    <t>Nguyễn Cao Thanh</t>
  </si>
  <si>
    <t>Đặng Thái Hà</t>
  </si>
  <si>
    <t>Đặng Vũ Quỳnh Hương</t>
  </si>
  <si>
    <t>Nguyễn Mai Anh</t>
  </si>
  <si>
    <t>Dương Hoàng Anh</t>
  </si>
  <si>
    <t>Hoàng Quốc Đạt</t>
  </si>
  <si>
    <t>Đoàn Ngọc Long</t>
  </si>
  <si>
    <t>Phạm Nhật Minh</t>
  </si>
  <si>
    <t>Tống Đức Minh</t>
  </si>
  <si>
    <t>Phan Minh Phong</t>
  </si>
  <si>
    <t>Nguyễn Lê Linh Chi</t>
  </si>
  <si>
    <t>Vũ Hải Đăng</t>
  </si>
  <si>
    <t>Đinh Quang Khương</t>
  </si>
  <si>
    <t>Vũ Hoàng Long</t>
  </si>
  <si>
    <t>Vũ Đại Minh</t>
  </si>
  <si>
    <t>Hà Nguyễn Anh Sơn</t>
  </si>
  <si>
    <t>Nguyễn Đức Trọng</t>
  </si>
  <si>
    <t>Lê Việt Hoàng</t>
  </si>
  <si>
    <t>Nguyễn Huy Minh</t>
  </si>
  <si>
    <t>Tạ Xuân Duy</t>
  </si>
  <si>
    <t>Lê Hoàng Lan</t>
  </si>
  <si>
    <t>Hà Đức Hùng</t>
  </si>
  <si>
    <t>Trịnh Ngọc Chiến</t>
  </si>
  <si>
    <t>Hoàng Minh Đức</t>
  </si>
  <si>
    <t>Trần Ngọc Huy</t>
  </si>
  <si>
    <t>Võ Tá Thành</t>
  </si>
  <si>
    <t>Tạ Việt Anh</t>
  </si>
  <si>
    <t>Đỗ Khôi Nguyên</t>
  </si>
  <si>
    <t>Đinh Chí Kiên</t>
  </si>
  <si>
    <t>Nguyễn Anh Vũ</t>
  </si>
  <si>
    <t>Triệu Việt Hùng</t>
  </si>
  <si>
    <t>Nguyễn Hữu Dũng</t>
  </si>
  <si>
    <t>Mai Tiến Huy</t>
  </si>
  <si>
    <t>Phạm Như Quỳnh</t>
  </si>
  <si>
    <t>Phạm Ngọc Thạch Hà</t>
  </si>
  <si>
    <t>Phan Nguyễn An Hưng</t>
  </si>
  <si>
    <t>Nguyễn Hữu Tân</t>
  </si>
  <si>
    <t>Chu Huy Quang</t>
  </si>
  <si>
    <t>Nguyễn Minh Hùng</t>
  </si>
  <si>
    <t>Nguyễn Thái Huy</t>
  </si>
  <si>
    <t>Nguyễn Huy Tú</t>
  </si>
  <si>
    <t>Nguyễn Hoàng Sơn</t>
  </si>
  <si>
    <t>Dương Công Đạt</t>
  </si>
  <si>
    <t>Tô Phú Cường</t>
  </si>
  <si>
    <t>Lương Anh Tuấn</t>
  </si>
  <si>
    <t>Hoàng Anh Minh</t>
  </si>
  <si>
    <t>Nguyễn Hữu Quang</t>
  </si>
  <si>
    <t>Nguyễn Hồ Bắc</t>
  </si>
  <si>
    <t>Lê Đức Mạnh</t>
  </si>
  <si>
    <t>Nguyễn Bá Thịnh</t>
  </si>
  <si>
    <t>Lâm Nguyễn Duy Phong</t>
  </si>
  <si>
    <t>Nguyễn Tiến Trung</t>
  </si>
  <si>
    <t>Bùi Quốc Khánh</t>
  </si>
  <si>
    <t>Đặng Đào Xuân Trúc</t>
  </si>
  <si>
    <t>Nguyễn Hữu Đức</t>
  </si>
  <si>
    <t>Nguyễn Tiến Tạo</t>
  </si>
  <si>
    <t>Nguyễn Quang Cảnh</t>
  </si>
  <si>
    <t>Đặng Mạnh Cường</t>
  </si>
  <si>
    <t>Trần Thái An</t>
  </si>
  <si>
    <t>Nguyễn Việt Bách</t>
  </si>
  <si>
    <t>Vũ Tuấn Kiệt</t>
  </si>
  <si>
    <t>Đào Đình Hiếu</t>
  </si>
  <si>
    <t>Lê Thị Diệu Thúy</t>
  </si>
  <si>
    <t>Nguyễn Đàm Kiên</t>
  </si>
  <si>
    <t>Văn Huy Luân</t>
  </si>
  <si>
    <t>Nguyễn Quốc Đạt</t>
  </si>
  <si>
    <t>Trần Long Hải</t>
  </si>
  <si>
    <t>Khuất Tuấn Anh</t>
  </si>
  <si>
    <t>Phan Đức Quân</t>
  </si>
  <si>
    <t>Nguyễn Thanh Trà</t>
  </si>
  <si>
    <t>Nguyễn Xuân Anh</t>
  </si>
  <si>
    <t>Bùi Minh Nhật</t>
  </si>
  <si>
    <t>Tống Vũ Hoàng</t>
  </si>
  <si>
    <t>Trần Đại Dương</t>
  </si>
  <si>
    <t>Kiều Đức Long</t>
  </si>
  <si>
    <t>Nguyễn Đình Tuấn Anh</t>
  </si>
  <si>
    <t>Nguyễn Văn Lên</t>
  </si>
  <si>
    <t>Phạm Quang Phúc</t>
  </si>
  <si>
    <t>Đinh Tuấn Hiệp</t>
  </si>
  <si>
    <t>Hoàng Duy Hưng</t>
  </si>
  <si>
    <t>Đồng Tự Nguyên A</t>
  </si>
  <si>
    <t>Đoàn Đức Thành</t>
  </si>
  <si>
    <t>Đinh Xuân Hòa</t>
  </si>
  <si>
    <t>Vũ Văn Phong</t>
  </si>
  <si>
    <t>Trương Sỹ Đạt</t>
  </si>
  <si>
    <t>Lê Sĩ Toàn</t>
  </si>
  <si>
    <t>Đỗ Hoàng Việt</t>
  </si>
  <si>
    <t>Dương Gia Huấn</t>
  </si>
  <si>
    <t>KIM CHAE YEON</t>
  </si>
  <si>
    <t>Cao Đức Chung</t>
  </si>
  <si>
    <t>Nguyễn Văn Sơn</t>
  </si>
  <si>
    <t>Dương Anh Tú</t>
  </si>
  <si>
    <t>Hoàng Đăng Khải</t>
  </si>
  <si>
    <t>Đàm Quang Đạt</t>
  </si>
  <si>
    <t>Nguyễn Khôi Nguyên</t>
  </si>
  <si>
    <t>Lê Văn Lương</t>
  </si>
  <si>
    <t>Ngô Lê Hoàng</t>
  </si>
  <si>
    <t>Hoàng Kim Chi</t>
  </si>
  <si>
    <t>Đặng Hoàng Minh Nghĩa</t>
  </si>
  <si>
    <t>Trần Đình Phú</t>
  </si>
  <si>
    <t>Trần Hữu Ánh Băng</t>
  </si>
  <si>
    <t>Trần Thái Dương</t>
  </si>
  <si>
    <t>Trần Trọng Thịnh</t>
  </si>
  <si>
    <t>Nguyễn Hoàng Anh</t>
  </si>
  <si>
    <t>Vũ Nguyệt Hằng</t>
  </si>
  <si>
    <t>Dương Quốc Khánh</t>
  </si>
  <si>
    <t>Ngô Tùng Lâm</t>
  </si>
  <si>
    <t>Chu Quang Cần</t>
  </si>
  <si>
    <t>Trần Quang Huy</t>
  </si>
  <si>
    <t>Nhâm Ngọc Đức</t>
  </si>
  <si>
    <t>Bồ Quốc Trung</t>
  </si>
  <si>
    <t>Hà Tiến Đông</t>
  </si>
  <si>
    <t>Vũ Việt Hùng</t>
  </si>
  <si>
    <t>Nguyễn Minh Dũng</t>
  </si>
  <si>
    <t>Tăng Vĩnh Hà</t>
  </si>
  <si>
    <t>Nguyễn Ngọc Hưng</t>
  </si>
  <si>
    <t>Nguyễn Thành Huy</t>
  </si>
  <si>
    <t>Nguyễn Công Minh</t>
  </si>
  <si>
    <t>Nguyễn Thị Lan Hương</t>
  </si>
  <si>
    <t>Nguyễn Thức Hoàn</t>
  </si>
  <si>
    <t>Nguyễn Sỹ Tân</t>
  </si>
  <si>
    <t>Nguyễn Duy Anh Quốc</t>
  </si>
  <si>
    <t>Lê Thị Hải Anh</t>
  </si>
  <si>
    <t>Trần Minh Tuấn</t>
  </si>
  <si>
    <t>Đỗ Đình Dũng</t>
  </si>
  <si>
    <t>Tống Quang Trung</t>
  </si>
  <si>
    <t>Nguyễn Mạnh Quân</t>
  </si>
  <si>
    <t>Lê Xuân Hùng</t>
  </si>
  <si>
    <t>Trần Thế Mạnh</t>
  </si>
  <si>
    <t>Nguyễn Đức Khánh</t>
  </si>
  <si>
    <t>Nguyễn Bá Duy</t>
  </si>
  <si>
    <t>Đỗ Minh Quang</t>
  </si>
  <si>
    <t>Đỗ Đức Cường</t>
  </si>
  <si>
    <t>Lương Thị Linh</t>
  </si>
  <si>
    <t>Đoàn Trung Kiên</t>
  </si>
  <si>
    <t>Nguyễn Văn Bản</t>
  </si>
  <si>
    <t>Bùi Thị Huyền Tâm</t>
  </si>
  <si>
    <t>Hoàng Hữu Phước</t>
  </si>
  <si>
    <t>Phạm Mai Anh</t>
  </si>
  <si>
    <t>Trần Duy Tuấn Anh</t>
  </si>
  <si>
    <t>Nguyễn Tuấn Dương</t>
  </si>
  <si>
    <t>Phan Anh Tú</t>
  </si>
  <si>
    <t>Vũ Tú Quỳnh</t>
  </si>
  <si>
    <t>Hoàng Đức Dương</t>
  </si>
  <si>
    <t>Vũ Ninh Giang</t>
  </si>
  <si>
    <t>Nguyễn Nhật Phong</t>
  </si>
  <si>
    <t>Nguyễn Bảo Long</t>
  </si>
  <si>
    <t>Lại Hoàng Hiệp</t>
  </si>
  <si>
    <t>Nguyễn Đức Phát</t>
  </si>
  <si>
    <t>Trần Thị Thúy</t>
  </si>
  <si>
    <t>Nguyễn Nhật Quang</t>
  </si>
  <si>
    <t>Lê Văn Thắng</t>
  </si>
  <si>
    <t>Nguyễn Chí Huy</t>
  </si>
  <si>
    <t>Đào Thị Bình An</t>
  </si>
  <si>
    <t>Phạm Hoàng Hiệp</t>
  </si>
  <si>
    <t>Trương Minh Phước</t>
  </si>
  <si>
    <t>Tạ Việt Hùng</t>
  </si>
  <si>
    <t>Hoàng Xuân Trường</t>
  </si>
  <si>
    <t>Khổng Quang Huy</t>
  </si>
  <si>
    <t>Lê Hoàng Minh</t>
  </si>
  <si>
    <t>Lâm Hoàng Hải</t>
  </si>
  <si>
    <t>Đặng Quốc Anh</t>
  </si>
  <si>
    <t>Phạm Đức Lâm</t>
  </si>
  <si>
    <t>Nguyễn Chí Trung</t>
  </si>
  <si>
    <t>Vương Thị Thu Trang</t>
  </si>
  <si>
    <t>Nguyễn Hoàng Giang</t>
  </si>
  <si>
    <t>Đinh Hồng Phúc</t>
  </si>
  <si>
    <t>Nguyễn Trần Công Hoàng</t>
  </si>
  <si>
    <t>Bùi Quang Minh</t>
  </si>
  <si>
    <t>Phạm Vân Anh</t>
  </si>
  <si>
    <t>Lê Thế Hiển</t>
  </si>
  <si>
    <t>Lê Quang Hưng</t>
  </si>
  <si>
    <t>Trần Anh Khoa</t>
  </si>
  <si>
    <t>Nguyễn Thành Phát</t>
  </si>
  <si>
    <t>Võ Quốc Huy</t>
  </si>
  <si>
    <t>Nguyễn Thị Thanh Nhàn</t>
  </si>
  <si>
    <t>Vũ Thị Minh Thư</t>
  </si>
  <si>
    <t>Đinh Công Tú</t>
  </si>
  <si>
    <t>Nguyễn Thị Vân Anh</t>
  </si>
  <si>
    <t>Nguyễn Hoàng Quân</t>
  </si>
  <si>
    <t>Lê Xuân An</t>
  </si>
  <si>
    <t>Hoàng Linh Chi</t>
  </si>
  <si>
    <t>Nguyễn Phạm Việt Quang</t>
  </si>
  <si>
    <t>Khúc Gia Khánh</t>
  </si>
  <si>
    <t>Trần Thị Hoa Mai</t>
  </si>
  <si>
    <t>Bùi Thị Ngọc Ánh</t>
  </si>
  <si>
    <t>Nguyễn Đặng Việt Tuấn</t>
  </si>
  <si>
    <t>Nguyễn Hữu Thế</t>
  </si>
  <si>
    <t>Nguyễn Văn Ngọc Bảo</t>
  </si>
  <si>
    <t>Mã Nguyễn Khánh Hùng</t>
  </si>
  <si>
    <t>Nguyễn Hữu Tiến</t>
  </si>
  <si>
    <t>Đường Minh Hoàng</t>
  </si>
  <si>
    <t>Hoàng Văn Dũng</t>
  </si>
  <si>
    <t>Nguyễn Đức Huy</t>
  </si>
  <si>
    <t>Nguyễn Văn Thuận</t>
  </si>
  <si>
    <t>Trương Thị Xuân Sang</t>
  </si>
  <si>
    <t>Nguyễn Đức Duy</t>
  </si>
  <si>
    <t>Nhữ Trọng Thành</t>
  </si>
  <si>
    <t>Lê Thành Doanh</t>
  </si>
  <si>
    <t>Nguyễn Viết Phong</t>
  </si>
  <si>
    <t>Nguyễn Chí Nghĩa</t>
  </si>
  <si>
    <t>Bùi Quang Tùng</t>
  </si>
  <si>
    <t>Phạm Hữu Huy</t>
  </si>
  <si>
    <t>Phạm Công Minh</t>
  </si>
  <si>
    <t>Đỗ Tiến Đạt</t>
  </si>
  <si>
    <t>Trần Lương Minh Đức</t>
  </si>
  <si>
    <t>Tô Phan Tú</t>
  </si>
  <si>
    <t>Kiều Minh Quang</t>
  </si>
  <si>
    <t>Ngô Hải Anh</t>
  </si>
  <si>
    <t>Phan Công Dương</t>
  </si>
  <si>
    <t>Nguyễn Đỗ Quang Đại</t>
  </si>
  <si>
    <t>Ngô Duy Hiếu</t>
  </si>
  <si>
    <t>Nguyễn Thu Hà</t>
  </si>
  <si>
    <t>Lê Minh Dương</t>
  </si>
  <si>
    <t>Cao Xuân Hùng</t>
  </si>
  <si>
    <t>Đào Thị Thu Hường</t>
  </si>
  <si>
    <t>Phạm Quý Sơn</t>
  </si>
  <si>
    <t>Nguyễn Quang Khải</t>
  </si>
  <si>
    <t>Trương Minh Việt</t>
  </si>
  <si>
    <t>Lê Thị Minh Tâm</t>
  </si>
  <si>
    <t>Nguyễn Mạnh Cường</t>
  </si>
  <si>
    <t>Bùi Hồng Quân</t>
  </si>
  <si>
    <t>Nguyễn Bảo Dung</t>
  </si>
  <si>
    <t>Khổng Mạnh Tuấn</t>
  </si>
  <si>
    <t>Quản Xuân Trường</t>
  </si>
  <si>
    <t>Đào Huy Hùng</t>
  </si>
  <si>
    <t>Hà Trường Giang</t>
  </si>
  <si>
    <t>Đỗ Quang Minh</t>
  </si>
  <si>
    <t>Nguyễn Công Khanh</t>
  </si>
  <si>
    <t>Dương Tuấn Kiệt</t>
  </si>
  <si>
    <t>Hoàng Minh Phúc</t>
  </si>
  <si>
    <t>Phùng Đức Anh</t>
  </si>
  <si>
    <t>Cao Chí Kiên</t>
  </si>
  <si>
    <t>Kiều Minh Khuê</t>
  </si>
  <si>
    <t>Nguyễn Tiến Quân</t>
  </si>
  <si>
    <t>Trần Tuấn Phong</t>
  </si>
  <si>
    <t>Lê Quyết Chiến</t>
  </si>
  <si>
    <t>Lê Thế Phương Minh</t>
  </si>
  <si>
    <t>Nguyễn Duy Đức</t>
  </si>
  <si>
    <t>Nguyễn Thành Đạo</t>
  </si>
  <si>
    <t>Đồng Quang Duy Hưng</t>
  </si>
  <si>
    <t>Nguyễn Viết Hoàng</t>
  </si>
  <si>
    <t>Hà Văn Đức</t>
  </si>
  <si>
    <t>Lê Bá Hoàng</t>
  </si>
  <si>
    <t>Võ Lê Hiếu</t>
  </si>
  <si>
    <t>Nguyễn Đặng Thành Vinh</t>
  </si>
  <si>
    <t>Hồ Văn Tiến Mạnh</t>
  </si>
  <si>
    <t>Nguyễn Đình Tú</t>
  </si>
  <si>
    <t>Lê Đắc Minh Trí</t>
  </si>
  <si>
    <t>Hoàng Văn Phi</t>
  </si>
  <si>
    <t>Nguyễn Tự Cường</t>
  </si>
  <si>
    <t>Nguyễn Đức Hiển</t>
  </si>
  <si>
    <t>Nguyễn Văn Thiện</t>
  </si>
  <si>
    <t>Trần Bình Minh</t>
  </si>
  <si>
    <t>Lê Thành Đạt</t>
  </si>
  <si>
    <t>Lê Anh Dũng</t>
  </si>
  <si>
    <t>Phạm Tất Thành</t>
  </si>
  <si>
    <t>Trần Văn Hiệp</t>
  </si>
  <si>
    <t>Trần Đức Tâm</t>
  </si>
  <si>
    <t>Phạm Văn Toan</t>
  </si>
  <si>
    <t>Nguyễn Quang Tuấn</t>
  </si>
  <si>
    <t>Đỗ Thái Sơn</t>
  </si>
  <si>
    <t>Phạm Tuấn Đạt</t>
  </si>
  <si>
    <t>Mai Quang Huy</t>
  </si>
  <si>
    <t>Cao Việt Bách</t>
  </si>
  <si>
    <t>Vũ Tùng Lâm</t>
  </si>
  <si>
    <t>Nguyễn Mạnh Quỳnh</t>
  </si>
  <si>
    <t>Tạ Hải An</t>
  </si>
  <si>
    <t>Hoàng Duy Anh</t>
  </si>
  <si>
    <t>Trần Văn Sơn</t>
  </si>
  <si>
    <t>Nguyễn Văn Nhất</t>
  </si>
  <si>
    <t>Đàm Việt Cường</t>
  </si>
  <si>
    <t>Nguyễn Hồng Quang</t>
  </si>
  <si>
    <t>Nguyễn Quốc Hải</t>
  </si>
  <si>
    <t>Phạm Ngọc Linh</t>
  </si>
  <si>
    <t>Nguyễn Quang Trung</t>
  </si>
  <si>
    <t>Nguyễn Hữu Phương</t>
  </si>
  <si>
    <t>Lưu Khải Hưng</t>
  </si>
  <si>
    <t>Nguyễn Hùng Minh</t>
  </si>
  <si>
    <t>Trần Thu Thủy</t>
  </si>
  <si>
    <t>Lê Xuân Nam Khánh</t>
  </si>
  <si>
    <t>Nguyễn Đức Quân</t>
  </si>
  <si>
    <t>Nguyễn Đình Nghĩa</t>
  </si>
  <si>
    <t>Nguyễn Thị Huyền Thương</t>
  </si>
  <si>
    <t>Nguyễn Trần Phương Hà</t>
  </si>
  <si>
    <t>Nguyễn Nho Hiếu</t>
  </si>
  <si>
    <t>Vương Nguyệt Bình</t>
  </si>
  <si>
    <t>Nguyễn Trần Tuấn Anh</t>
  </si>
  <si>
    <t>Nguyễn Phương Anh</t>
  </si>
  <si>
    <t>Trần Ánh Dương</t>
  </si>
  <si>
    <t>Trần Tuấn Bình</t>
  </si>
  <si>
    <t>Trần Vũ Đức Huy</t>
  </si>
  <si>
    <t>Đào Lê Bảo Minh</t>
  </si>
  <si>
    <t>Phạm Xuân Trung</t>
  </si>
  <si>
    <t>Phạm Thanh Tùng</t>
  </si>
  <si>
    <t>Đặng Thanh Quang</t>
  </si>
  <si>
    <t>Nguyễn Đình Nguyên</t>
  </si>
  <si>
    <t>Đoàn Văn Giáp</t>
  </si>
  <si>
    <t>Trần Đức Lương</t>
  </si>
  <si>
    <t>Vi Văn Quân</t>
  </si>
  <si>
    <t>Nguyễn Hữu Thắng</t>
  </si>
  <si>
    <t>Lương Thế Quyền</t>
  </si>
  <si>
    <t>Bùi Văn Hòa</t>
  </si>
  <si>
    <t>Đinh Thị Phương Thanh</t>
  </si>
  <si>
    <t>Nguyễn Việt An</t>
  </si>
  <si>
    <t>Hoàng Ngọc Hưng</t>
  </si>
  <si>
    <t>Tô Hữu Bằng</t>
  </si>
  <si>
    <t>Đinh Đức Tài</t>
  </si>
  <si>
    <t>Lê Hoàng Vũ</t>
  </si>
  <si>
    <t>Hoàng Công Hữu</t>
  </si>
  <si>
    <t>Nguyễn Sinh Hùng</t>
  </si>
  <si>
    <t>Nguyễn Hà Vương Ngọc</t>
  </si>
  <si>
    <t>Nguyễn Văn Sớm</t>
  </si>
  <si>
    <t>Bằng Văn Chiến</t>
  </si>
  <si>
    <t>Lê Tiến Thực</t>
  </si>
  <si>
    <t>Trần Văn Quang</t>
  </si>
  <si>
    <t>Bùi Đức Duy</t>
  </si>
  <si>
    <t>Trịnh Quốc Khánh</t>
  </si>
  <si>
    <t>Nguyễn Đình Trường</t>
  </si>
  <si>
    <t>Nguyễn Đức Anh Tuấn</t>
  </si>
  <si>
    <t>Trần Hậu Nam</t>
  </si>
  <si>
    <t>Lê Quang Thắng</t>
  </si>
  <si>
    <t>Hoàng Đức Bách</t>
  </si>
  <si>
    <t>Nguyễn Việt Cường</t>
  </si>
  <si>
    <t>Lê Vũ Việt Anh</t>
  </si>
  <si>
    <t>Đặng Việt Thành</t>
  </si>
  <si>
    <t>Triệu Minh Nhật</t>
  </si>
  <si>
    <t>Lương Mạnh Linh</t>
  </si>
  <si>
    <t>Hoàng Lê Kim Long</t>
  </si>
  <si>
    <t>Lý Hồng Đức</t>
  </si>
  <si>
    <t>Dương Minh Hoàng</t>
  </si>
  <si>
    <t>Phạm Hồng Phúc</t>
  </si>
  <si>
    <t>Lê Bá Quang Minh</t>
  </si>
  <si>
    <t>Bùi Tùng Lâm</t>
  </si>
  <si>
    <t>Quách Việt Anh</t>
  </si>
  <si>
    <t>Nguyễn Bá Hoàng Anh</t>
  </si>
  <si>
    <t>Vũ Minh Châu</t>
  </si>
  <si>
    <t>Nguyễn Văn Lợi</t>
  </si>
  <si>
    <t>Mẫn Thị Bích Phương</t>
  </si>
  <si>
    <t>Hoàng Quốc Việt</t>
  </si>
  <si>
    <t>Ngô Thành Minh</t>
  </si>
  <si>
    <t>Bùi Nguyễn Công Bằng</t>
  </si>
  <si>
    <t>Nguyễn Hùng Dũng</t>
  </si>
  <si>
    <t>Nguyễn Thị Hoài Thu</t>
  </si>
  <si>
    <t>Đỗ Viết Minh</t>
  </si>
  <si>
    <t>Nguyễn Hữu Phú</t>
  </si>
  <si>
    <t>Mễ Quang Huy</t>
  </si>
  <si>
    <t>Tiên Minh Hòa</t>
  </si>
  <si>
    <t>Đào Đức Anh</t>
  </si>
  <si>
    <t>Lương Ngọc Tuấn</t>
  </si>
  <si>
    <t>Đặng Minh Quân</t>
  </si>
  <si>
    <t>Trần Thanh Thảo</t>
  </si>
  <si>
    <t>Nguyễn Khánh Linh</t>
  </si>
  <si>
    <t>Nguyễn Thế Vinh</t>
  </si>
  <si>
    <t>Nguyễn Đức Bảo Thắng</t>
  </si>
  <si>
    <t>Trần Lê Quý Đăng</t>
  </si>
  <si>
    <t>Vy Anh Dũng</t>
  </si>
  <si>
    <t>Trần Văn Công</t>
  </si>
  <si>
    <t>Lương Văn Kết</t>
  </si>
  <si>
    <t>Bùi Đỗ Khôi Nguyên</t>
  </si>
  <si>
    <t>Lường Thị Hảo</t>
  </si>
  <si>
    <t>Đinh Hoàng Nam</t>
  </si>
  <si>
    <t>Nguyễn Xuân Khải</t>
  </si>
  <si>
    <t>Nguyễn Ngọc Tùng</t>
  </si>
  <si>
    <t>Diệp Xuân Linh</t>
  </si>
  <si>
    <t>Đỗ Trọng Bình</t>
  </si>
  <si>
    <t>Phạm Minh Quý</t>
  </si>
  <si>
    <t>Phạm Đức Hoàng</t>
  </si>
  <si>
    <t>Vũ Văn Huy</t>
  </si>
  <si>
    <t>Nguyễn Thị Cát Tường</t>
  </si>
  <si>
    <t>Hoàng Thiên Trường</t>
  </si>
  <si>
    <t>Lay Thành Đạt</t>
  </si>
  <si>
    <t>Mai Hoàng Bách</t>
  </si>
  <si>
    <t>Nguyễn Bằng Anh</t>
  </si>
  <si>
    <t>Nguyễn Minh Hiển</t>
  </si>
  <si>
    <t>Vũ Văn Minh</t>
  </si>
  <si>
    <t>Nguyễn Tân Nguyên</t>
  </si>
  <si>
    <t>Nguyễn Văn Quang</t>
  </si>
  <si>
    <t>Nguyễn Đăng Quân</t>
  </si>
  <si>
    <t>Nguyễn Hồng Quân</t>
  </si>
  <si>
    <t>Nguyễn Chí Thanh</t>
  </si>
  <si>
    <t>Lưu Huy Thành</t>
  </si>
  <si>
    <t>La Nguyễn Thị Trâm</t>
  </si>
  <si>
    <t>Đặng Nguyễn Duy Trúc</t>
  </si>
  <si>
    <t>Lôi Đình Nhất</t>
  </si>
  <si>
    <t>Bùi Đức Đăng</t>
  </si>
  <si>
    <t>Nguyễn Văn Sáng</t>
  </si>
  <si>
    <t>Vũ Văn Hậu</t>
  </si>
  <si>
    <t>Nguyễn Quang Ninh</t>
  </si>
  <si>
    <t>Hoàng Công Vinh</t>
  </si>
  <si>
    <t>Nguyễn Khánh Huyền</t>
  </si>
  <si>
    <t>Thân Việt Anh</t>
  </si>
  <si>
    <t>Tạ Duy Thuyên</t>
  </si>
  <si>
    <t>Đoàn Trung Hiếu</t>
  </si>
  <si>
    <t>Mai Tiến Mạnh</t>
  </si>
  <si>
    <t>Khuất Bảo Nguyên</t>
  </si>
  <si>
    <t>Nguyễn Hữu Thái</t>
  </si>
  <si>
    <t>Nguyễn Quang Vũ</t>
  </si>
  <si>
    <t>Phạm Đức Toàn</t>
  </si>
  <si>
    <t>Trần Trung Hiếu</t>
  </si>
  <si>
    <t>Nguyễn Thu Trang</t>
  </si>
  <si>
    <t>Ngô Quốc An</t>
  </si>
  <si>
    <t>Trần Bảo Ngọc</t>
  </si>
  <si>
    <t>Nguyễn Việt Sơn</t>
  </si>
  <si>
    <t>Vương Phương Thảo</t>
  </si>
  <si>
    <t>Phạm Anh Quân</t>
  </si>
  <si>
    <t>Nguyễn Tuấn Ngọc</t>
  </si>
  <si>
    <t>Trần Quang Đạt</t>
  </si>
  <si>
    <t>Võ Quang Sáng</t>
  </si>
  <si>
    <t>Bùi Ngọc Như Ý</t>
  </si>
  <si>
    <t>Đỗ Hoài Nam</t>
  </si>
  <si>
    <t>Tống Việt Tùng</t>
  </si>
  <si>
    <t>Phùng Xuân Đạt</t>
  </si>
  <si>
    <t>Lê Trọng Khánh</t>
  </si>
  <si>
    <t>Nguyễn Hữu Cứ</t>
  </si>
  <si>
    <t>Nguyễn Hoàng Điệp</t>
  </si>
  <si>
    <t>Nguyễn Quốc Vương</t>
  </si>
  <si>
    <t>Trương Đức Quang</t>
  </si>
  <si>
    <t>Đường Gia Bằng</t>
  </si>
  <si>
    <t>Nông Xuân Bảo</t>
  </si>
  <si>
    <t>Ngô Phương Hà</t>
  </si>
  <si>
    <t>Nguyễn Quang Cường</t>
  </si>
  <si>
    <t>Đinh Xuân Trường</t>
  </si>
  <si>
    <t>Vũ Đức Tấn</t>
  </si>
  <si>
    <t>Trần Tiến Anh</t>
  </si>
  <si>
    <t>Vũ Đức Thắng</t>
  </si>
  <si>
    <t>Phạm Quốc Anh</t>
  </si>
  <si>
    <t>Trần Duy Toàn</t>
  </si>
  <si>
    <t>Đào Giang An</t>
  </si>
  <si>
    <t>Kiều Văn Tùng</t>
  </si>
  <si>
    <t>Trần Đình Tuấn</t>
  </si>
  <si>
    <t>Đỗ Hữu Hoàng Tùng</t>
  </si>
  <si>
    <t>Nguyễn Văn Quân</t>
  </si>
  <si>
    <t>Quàng Thế Anh</t>
  </si>
  <si>
    <t>Nguyễn Việt Quang</t>
  </si>
  <si>
    <t>Cao Vân Anh</t>
  </si>
  <si>
    <t>Nguyễn Thúy Quỳnh</t>
  </si>
  <si>
    <t>Lê Thị Hà Phương</t>
  </si>
  <si>
    <t>Trần Linh Chi</t>
  </si>
  <si>
    <t>Nguyễn Đăng Doanh</t>
  </si>
  <si>
    <t>Nguyễn Hương Giang</t>
  </si>
  <si>
    <t>Trần Mạnh Duy</t>
  </si>
  <si>
    <t>Lê Minh Tâm</t>
  </si>
  <si>
    <t>Nguyễn Khắc An</t>
  </si>
  <si>
    <t>Hồ Trung Hiếu</t>
  </si>
  <si>
    <t>Phùng Khôi Nguyên</t>
  </si>
  <si>
    <t>Nguyễn Đức Mạnh</t>
  </si>
  <si>
    <t>Nguyễn Hà Linh</t>
  </si>
  <si>
    <t>Lê Xuân Bách</t>
  </si>
  <si>
    <t>Trần Vỹ Anh</t>
  </si>
  <si>
    <t>Lê Ngọc Quang</t>
  </si>
  <si>
    <t>Trần Minh Khanh</t>
  </si>
  <si>
    <t>Nguyễn Duy Anh</t>
  </si>
  <si>
    <t>Lưu Quý Lân</t>
  </si>
  <si>
    <t>Mạc Minh Duy</t>
  </si>
  <si>
    <t>Hồ Nguyên Lượng</t>
  </si>
  <si>
    <t>Nguyễn Thị Thanh Lam</t>
  </si>
  <si>
    <t>Hoàng Thu Hiếu</t>
  </si>
  <si>
    <t>Nguyễn Tuấn Đạt</t>
  </si>
  <si>
    <t>Lê Hồng Triệu</t>
  </si>
  <si>
    <t>Lưu Quang Khải</t>
  </si>
  <si>
    <t>Trần Hoàng Lương</t>
  </si>
  <si>
    <t>Nguyễn Thị Ánh Tuyết</t>
  </si>
  <si>
    <t>Ngô Ngọc Ánh</t>
  </si>
  <si>
    <t>Phạm Thị Tùng Chi</t>
  </si>
  <si>
    <t>Ngô Mạnh Tiến</t>
  </si>
  <si>
    <t>Phan Tiến Đạt</t>
  </si>
  <si>
    <t>Đỗ Trần Vân Anh</t>
  </si>
  <si>
    <t>Phạm Tiến Sơn</t>
  </si>
  <si>
    <t>Nguyễn Quý Dương</t>
  </si>
  <si>
    <t>Nguyễn Tiến Việt Hải</t>
  </si>
  <si>
    <t>Đoàn Ngọc Hiếu</t>
  </si>
  <si>
    <t>Nguyễn Duy Nguyên</t>
  </si>
  <si>
    <t>Trần Hữu Mạnh</t>
  </si>
  <si>
    <t>Vũ Hải Long</t>
  </si>
  <si>
    <t>Đỗ Tuấn Thành</t>
  </si>
  <si>
    <t>Lê Đắc Thịnh</t>
  </si>
  <si>
    <t>Hoàng Bảo An</t>
  </si>
  <si>
    <t>Lê Tuấn Kiệt</t>
  </si>
  <si>
    <t>Nguyễn Thị Hương</t>
  </si>
  <si>
    <t>Hoàng Văn Lộc</t>
  </si>
  <si>
    <t>Hà Đăng Long</t>
  </si>
  <si>
    <t>Nguyễn Trung Nguyên</t>
  </si>
  <si>
    <t>Nguyễn Hoàng Phúc</t>
  </si>
  <si>
    <t>Hoàng Bảo Long</t>
  </si>
  <si>
    <t>Lương Gia Khánh</t>
  </si>
  <si>
    <t>Lê Hoàng Linh</t>
  </si>
  <si>
    <t>Đỗ Quang Trung</t>
  </si>
  <si>
    <t>Phạm Văn Đức</t>
  </si>
  <si>
    <t>Phạm Thế Duyệt</t>
  </si>
  <si>
    <t>Yếu</t>
  </si>
  <si>
    <t>Lê Quốc Anh</t>
  </si>
  <si>
    <t>Lê Văn Hoàng Khang</t>
  </si>
  <si>
    <t>Phan Đức Hùng</t>
  </si>
  <si>
    <t>Hoàng Linh</t>
  </si>
  <si>
    <t>Nguyễn Đặng Nam Phong</t>
  </si>
  <si>
    <t>Nguyễn Thị Hồng Nhung</t>
  </si>
  <si>
    <t>Hồ Anh Thơ</t>
  </si>
  <si>
    <t>Nguyễn Thị Thu Hà</t>
  </si>
  <si>
    <t>Phạm Hương Giang</t>
  </si>
  <si>
    <t>Nguyễn Yến Nhi</t>
  </si>
  <si>
    <t>Nguyễn Văn Kiên</t>
  </si>
  <si>
    <t>Đặng Sỹ Toàn</t>
  </si>
  <si>
    <t>Đào Nguyên Hải</t>
  </si>
  <si>
    <t>Hoàng Đình Hoàn</t>
  </si>
  <si>
    <t>Nguyễn Thế Duy</t>
  </si>
  <si>
    <t>Nguyễn Vũ Khánh Huy</t>
  </si>
  <si>
    <t>Thái Thị Diệp</t>
  </si>
  <si>
    <t>BẢNG TỔNG HỢP KẾT QUẢ RÈN LUYỆN CỦA SINH VIÊN KHOA CÔNG NGHỆ THÔNG TIN
HỌC KỲ II, NĂM HỌC 2022-2023</t>
  </si>
  <si>
    <t>Lớp</t>
  </si>
  <si>
    <t>Sĩ số</t>
  </si>
  <si>
    <t>Kết quả xếp loại</t>
  </si>
  <si>
    <t>Số lượng</t>
  </si>
  <si>
    <t>%</t>
  </si>
  <si>
    <t>Tổng Khoa CNTT</t>
  </si>
  <si>
    <t>HĐ cấp Trường (dự kiến)</t>
  </si>
  <si>
    <t>HĐ cấp Trường
(dự kiến)</t>
  </si>
  <si>
    <t>HĐ cấp Trường
 (dự kiến)</t>
  </si>
  <si>
    <t>﻿6</t>
  </si>
  <si>
    <t>﻿7</t>
  </si>
  <si>
    <t>﻿8</t>
  </si>
  <si>
    <t>﻿9</t>
  </si>
  <si>
    <t>﻿10</t>
  </si>
  <si>
    <t>﻿11</t>
  </si>
  <si>
    <t>﻿12</t>
  </si>
  <si>
    <t>﻿13</t>
  </si>
  <si>
    <t>﻿14</t>
  </si>
  <si>
    <t>﻿15</t>
  </si>
  <si>
    <t>﻿16</t>
  </si>
  <si>
    <t>﻿17</t>
  </si>
  <si>
    <t>﻿18</t>
  </si>
  <si>
    <t>﻿19</t>
  </si>
  <si>
    <t>﻿20</t>
  </si>
  <si>
    <t>﻿21</t>
  </si>
  <si>
    <t>﻿22</t>
  </si>
  <si>
    <t>﻿23</t>
  </si>
  <si>
    <t>﻿24</t>
  </si>
  <si>
    <t>﻿25</t>
  </si>
  <si>
    <t>29/10/2002</t>
  </si>
  <si>
    <t>﻿26</t>
  </si>
  <si>
    <t>03/06/2002</t>
  </si>
  <si>
    <t>﻿27</t>
  </si>
  <si>
    <t>﻿28</t>
  </si>
  <si>
    <t>﻿29</t>
  </si>
  <si>
    <t>﻿30</t>
  </si>
  <si>
    <t>﻿31</t>
  </si>
  <si>
    <t>﻿32</t>
  </si>
  <si>
    <t>﻿33</t>
  </si>
  <si>
    <t>﻿34</t>
  </si>
  <si>
    <t>﻿35</t>
  </si>
  <si>
    <t>﻿36</t>
  </si>
  <si>
    <t>﻿37</t>
  </si>
  <si>
    <t>﻿38</t>
  </si>
  <si>
    <t>﻿39</t>
  </si>
  <si>
    <t>﻿40</t>
  </si>
  <si>
    <t>﻿41</t>
  </si>
  <si>
    <t>﻿42</t>
  </si>
  <si>
    <t>﻿43</t>
  </si>
  <si>
    <t>﻿44</t>
  </si>
  <si>
    <t>﻿45</t>
  </si>
  <si>
    <t>﻿46</t>
  </si>
  <si>
    <t>﻿47</t>
  </si>
  <si>
    <t>﻿48</t>
  </si>
  <si>
    <t>﻿49</t>
  </si>
  <si>
    <t>﻿50</t>
  </si>
  <si>
    <t>﻿51</t>
  </si>
  <si>
    <t>﻿52</t>
  </si>
  <si>
    <t>﻿53</t>
  </si>
  <si>
    <t>﻿54</t>
  </si>
  <si>
    <t>﻿55</t>
  </si>
  <si>
    <t>﻿56</t>
  </si>
  <si>
    <t>﻿57</t>
  </si>
  <si>
    <t>﻿58</t>
  </si>
  <si>
    <t>14/10/2002</t>
  </si>
  <si>
    <t>LỚP QH-2021-I/CQ-I-IT1, HỌC KỲ 2, NĂM HỌC 23-24</t>
  </si>
  <si>
    <t>08/01/2003</t>
  </si>
  <si>
    <t>19/04/2003</t>
  </si>
  <si>
    <t>20/10/2003</t>
  </si>
  <si>
    <t>12/09/2003</t>
  </si>
  <si>
    <t>18/10/2003</t>
  </si>
  <si>
    <t>08/02/2003</t>
  </si>
  <si>
    <t>11/03/2003</t>
  </si>
  <si>
    <t>27/12/2003</t>
  </si>
  <si>
    <t>16/11/2003</t>
  </si>
  <si>
    <t>12/02/2003</t>
  </si>
  <si>
    <t>25/11/2003</t>
  </si>
  <si>
    <t>12/04/2003</t>
  </si>
  <si>
    <t>05/03/2003</t>
  </si>
  <si>
    <t>15/01/2003</t>
  </si>
  <si>
    <t>02/08/2003</t>
  </si>
  <si>
    <t>05/11/2003</t>
  </si>
  <si>
    <t>24/11/2003</t>
  </si>
  <si>
    <t>15/08/2003</t>
  </si>
  <si>
    <t>01/10/2003</t>
  </si>
  <si>
    <t>25/08/2003</t>
  </si>
  <si>
    <t>04/04/2003</t>
  </si>
  <si>
    <t>20/11/2003</t>
  </si>
  <si>
    <t>08/06/2003</t>
  </si>
  <si>
    <t>20/02/2003</t>
  </si>
  <si>
    <t>14/10/2003</t>
  </si>
  <si>
    <t>22/04/2003</t>
  </si>
  <si>
    <t>06/04/2003</t>
  </si>
  <si>
    <t>30/09/2003</t>
  </si>
  <si>
    <t>11/05/2003</t>
  </si>
  <si>
    <t>29/09/2003</t>
  </si>
  <si>
    <t>04/06/2003</t>
  </si>
  <si>
    <t>09/07/2003</t>
  </si>
  <si>
    <t>30/07/2003</t>
  </si>
  <si>
    <t>01/11/2003</t>
  </si>
  <si>
    <t>10/01/2003</t>
  </si>
  <si>
    <t>25/02/2003</t>
  </si>
  <si>
    <t>04/05/2003</t>
  </si>
  <si>
    <t>18/07/2003</t>
  </si>
  <si>
    <t>19/12/2002</t>
  </si>
  <si>
    <t>20/09/2003</t>
  </si>
  <si>
    <t>21/01/2003</t>
  </si>
  <si>
    <t>09/02/2003</t>
  </si>
  <si>
    <t>17/12/2003</t>
  </si>
  <si>
    <t>11/07/2003</t>
  </si>
  <si>
    <t>29/07/2003</t>
  </si>
  <si>
    <t>10/09/2003</t>
  </si>
  <si>
    <t>07/03/2003</t>
  </si>
  <si>
    <t>17/07/2003</t>
  </si>
  <si>
    <t>26/09/2003</t>
  </si>
  <si>
    <t>24/04/2003</t>
  </si>
  <si>
    <t>16/01/2003</t>
  </si>
  <si>
    <t>19/02/2003</t>
  </si>
  <si>
    <t>03/02/2003</t>
  </si>
  <si>
    <t>04/08/2003</t>
  </si>
  <si>
    <t>29/06/2003</t>
  </si>
  <si>
    <t>12/10/2003</t>
  </si>
  <si>
    <t>09/08/2003</t>
  </si>
  <si>
    <t>20/06/2003</t>
  </si>
  <si>
    <t>03/04/2003</t>
  </si>
  <si>
    <t>23/05/2003</t>
  </si>
  <si>
    <t>01/11/2002</t>
  </si>
  <si>
    <t>07/05/2003</t>
  </si>
  <si>
    <t>06/09/2003</t>
  </si>
  <si>
    <t>27/04/2003</t>
  </si>
  <si>
    <t>26/11/2003</t>
  </si>
  <si>
    <t>11/08/2003</t>
  </si>
  <si>
    <t>18/04/2003</t>
  </si>
  <si>
    <t>25/12/2003</t>
  </si>
  <si>
    <t>24/09/2003</t>
  </si>
  <si>
    <t>21/10/2003</t>
  </si>
  <si>
    <t>13/09/2003</t>
  </si>
  <si>
    <t>27/07/2003</t>
  </si>
  <si>
    <t>17/09/2003</t>
  </si>
  <si>
    <t>17/03/2002</t>
  </si>
  <si>
    <t>15/04/1994</t>
  </si>
  <si>
    <t>04/10/1994</t>
  </si>
  <si>
    <t>LỚP QH-2021-I/CQ-I-IT15, HỌC KỲ 2, NĂM HỌC 23-24</t>
  </si>
  <si>
    <t>12/12/2003</t>
  </si>
  <si>
    <t>01/01/2003</t>
  </si>
  <si>
    <t>15/07/2003</t>
  </si>
  <si>
    <t>23/03/2003</t>
  </si>
  <si>
    <t>31/07/2003</t>
  </si>
  <si>
    <t>12/08/2003</t>
  </si>
  <si>
    <t>21/03/2003</t>
  </si>
  <si>
    <t>13/06/2003</t>
  </si>
  <si>
    <t>06/05/2003</t>
  </si>
  <si>
    <t>20/03/2003</t>
  </si>
  <si>
    <t>29/04/2003</t>
  </si>
  <si>
    <t>17/08/2003</t>
  </si>
  <si>
    <t>02/09/2003</t>
  </si>
  <si>
    <t>12/05/2003</t>
  </si>
  <si>
    <t>13/01/2003</t>
  </si>
  <si>
    <t>15/09/2003</t>
  </si>
  <si>
    <t>15/06/2003</t>
  </si>
  <si>
    <t>05/02/2003</t>
  </si>
  <si>
    <t>02/04/2003</t>
  </si>
  <si>
    <t>22/07/2003</t>
  </si>
  <si>
    <t>05/08/2003</t>
  </si>
  <si>
    <t>19/07/2003</t>
  </si>
  <si>
    <t>17/10/2003</t>
  </si>
  <si>
    <t>13/10/2003</t>
  </si>
  <si>
    <t>07/11/2003</t>
  </si>
  <si>
    <t>16/10/2003</t>
  </si>
  <si>
    <t>24/01/2003</t>
  </si>
  <si>
    <t>14/09/2003</t>
  </si>
  <si>
    <t>29/11/2003</t>
  </si>
  <si>
    <t>05/01/2003</t>
  </si>
  <si>
    <t>23/12/2003</t>
  </si>
  <si>
    <t>03/08/2003</t>
  </si>
  <si>
    <t>28/11/2002</t>
  </si>
  <si>
    <t>28/03/2003</t>
  </si>
  <si>
    <t>09/04/2003</t>
  </si>
  <si>
    <t>02/10/2003</t>
  </si>
  <si>
    <t>11/12/2003</t>
  </si>
  <si>
    <t>28/08/2003</t>
  </si>
  <si>
    <t>28/11/2003</t>
  </si>
  <si>
    <t>21/09/2003</t>
  </si>
  <si>
    <t>09/12/2003</t>
  </si>
  <si>
    <t>10/07/2003</t>
  </si>
  <si>
    <t>26/07/2003</t>
  </si>
  <si>
    <t>02/06/2003</t>
  </si>
  <si>
    <t>18/03/2003</t>
  </si>
  <si>
    <t>01/09/2003</t>
  </si>
  <si>
    <t>27/01/2003</t>
  </si>
  <si>
    <t>30/08/2003</t>
  </si>
  <si>
    <t>10/06/2003</t>
  </si>
  <si>
    <t>08/09/2003</t>
  </si>
  <si>
    <t>27/03/2003</t>
  </si>
  <si>
    <t>17/05/2003</t>
  </si>
  <si>
    <t>14/04/2003</t>
  </si>
  <si>
    <t>18/08/2003</t>
  </si>
  <si>
    <t>10/12/2003</t>
  </si>
  <si>
    <t>15/10/2003</t>
  </si>
  <si>
    <t>08/04/2003</t>
  </si>
  <si>
    <t>07/09/2003</t>
  </si>
  <si>
    <t>07/10/2003</t>
  </si>
  <si>
    <t>25/04/2003</t>
  </si>
  <si>
    <t>24/06/2003</t>
  </si>
  <si>
    <t>09/03/2003</t>
  </si>
  <si>
    <t>23/07/2003</t>
  </si>
  <si>
    <t>28/12/2003</t>
  </si>
  <si>
    <t>27/05/2003</t>
  </si>
  <si>
    <t>22/01/2003</t>
  </si>
  <si>
    <t>15/05/2003</t>
  </si>
  <si>
    <t>05/12/2003</t>
  </si>
  <si>
    <t>04/02/2003</t>
  </si>
  <si>
    <t>02/07/2003</t>
  </si>
  <si>
    <t>14/06/2003</t>
  </si>
  <si>
    <t>27/02/2003</t>
  </si>
  <si>
    <t>13/12/2003</t>
  </si>
  <si>
    <t>09/06/2003</t>
  </si>
  <si>
    <t>08/11/2003</t>
  </si>
  <si>
    <t>07/02/2003</t>
  </si>
  <si>
    <t>18/06/2003</t>
  </si>
  <si>
    <t>28/01/2003</t>
  </si>
  <si>
    <t>00/00/0000</t>
  </si>
  <si>
    <t>29/05/2003</t>
  </si>
  <si>
    <t>09/10/2003</t>
  </si>
  <si>
    <t>03/05/2003</t>
  </si>
  <si>
    <t>04/12/2002</t>
  </si>
  <si>
    <t>LỚP QH-2021-I/CQ-I-IT20, HỌC KỲ 2, NĂM HỌC 23-24</t>
  </si>
  <si>
    <t>10/02/2003</t>
  </si>
  <si>
    <t>02/02/2003</t>
  </si>
  <si>
    <t>29/10/2003</t>
  </si>
  <si>
    <t>21/08/2003</t>
  </si>
  <si>
    <t>23/02/2003</t>
  </si>
  <si>
    <t>22/11/2003</t>
  </si>
  <si>
    <t>25/01/2003</t>
  </si>
  <si>
    <t>11/02/2003</t>
  </si>
  <si>
    <t>14/01/2003</t>
  </si>
  <si>
    <t>11/09/2003</t>
  </si>
  <si>
    <t>26/12/2003</t>
  </si>
  <si>
    <t>01/12/2003</t>
  </si>
  <si>
    <t>05/06/2003</t>
  </si>
  <si>
    <t>18/11/2003</t>
  </si>
  <si>
    <t>25/10/2003</t>
  </si>
  <si>
    <t>06/02/2003</t>
  </si>
  <si>
    <t>09/11/2003</t>
  </si>
  <si>
    <t>01/06/2003</t>
  </si>
  <si>
    <t>01/03/2002</t>
  </si>
  <si>
    <t>28/07/2003</t>
  </si>
  <si>
    <t>18/05/2003</t>
  </si>
  <si>
    <t>25/03/2003</t>
  </si>
  <si>
    <t>30/03/2003</t>
  </si>
  <si>
    <t>13/03/2003</t>
  </si>
  <si>
    <t>28/02/2003</t>
  </si>
  <si>
    <t>17/11/2003</t>
  </si>
  <si>
    <t>17/06/2003</t>
  </si>
  <si>
    <t>05/10/2003</t>
  </si>
  <si>
    <t>16/02/2003</t>
  </si>
  <si>
    <t>16/05/2003</t>
  </si>
  <si>
    <t>03/09/2003</t>
  </si>
  <si>
    <t>17/01/2003</t>
  </si>
  <si>
    <t>11/10/2003</t>
  </si>
  <si>
    <t>28/06/2003</t>
  </si>
  <si>
    <t>16/06/2003</t>
  </si>
  <si>
    <t>14/02/2003</t>
  </si>
  <si>
    <t>21/05/2003</t>
  </si>
  <si>
    <t>04/07/2003</t>
  </si>
  <si>
    <t>26/05/2003</t>
  </si>
  <si>
    <t>23/09/2003</t>
  </si>
  <si>
    <t>17/03/2003</t>
  </si>
  <si>
    <t>16/09/2003</t>
  </si>
  <si>
    <t>11/01/2003</t>
  </si>
  <si>
    <t>20/04/2003</t>
  </si>
  <si>
    <t>10/11/2003</t>
  </si>
  <si>
    <t>30/11/2003</t>
  </si>
  <si>
    <t>12/01/2003</t>
  </si>
  <si>
    <t>25/07/2003</t>
  </si>
  <si>
    <t>09/01/2003</t>
  </si>
  <si>
    <t>25/06/2003</t>
  </si>
  <si>
    <t>07/07/2003</t>
  </si>
  <si>
    <t>11/09/2002</t>
  </si>
  <si>
    <t>28/10/2003</t>
  </si>
  <si>
    <t>13/05/2003</t>
  </si>
  <si>
    <t>26/04/2003</t>
  </si>
  <si>
    <t>05/07/2002</t>
  </si>
  <si>
    <t>LỚP QH-2021-I/CQ-I-IT3, HỌC KỲ 2, NĂM HỌC 23-24</t>
  </si>
  <si>
    <t>06/12/2004</t>
  </si>
  <si>
    <t>13/09/2004</t>
  </si>
  <si>
    <t>13/02/2004</t>
  </si>
  <si>
    <t>09/07/2004</t>
  </si>
  <si>
    <t>09/12/2004</t>
  </si>
  <si>
    <t>14/07/2004</t>
  </si>
  <si>
    <t>15/12/2004</t>
  </si>
  <si>
    <t>24/04/2004</t>
  </si>
  <si>
    <t>15/02/2004</t>
  </si>
  <si>
    <t>12/10/2004</t>
  </si>
  <si>
    <t>02/02/2004</t>
  </si>
  <si>
    <t>07/10/2004</t>
  </si>
  <si>
    <t>06/08/2004</t>
  </si>
  <si>
    <t>03/02/2004</t>
  </si>
  <si>
    <t>23/11/2004</t>
  </si>
  <si>
    <t>08/07/2004</t>
  </si>
  <si>
    <t>17/06/2004</t>
  </si>
  <si>
    <t>22/01/2004</t>
  </si>
  <si>
    <t>05/09/2004</t>
  </si>
  <si>
    <t>03/10/2004</t>
  </si>
  <si>
    <t>13/11/2004</t>
  </si>
  <si>
    <t>25/11/2004</t>
  </si>
  <si>
    <t>25/07/2004</t>
  </si>
  <si>
    <t>04/01/2004</t>
  </si>
  <si>
    <t>08/08/2004</t>
  </si>
  <si>
    <t>24/03/2004</t>
  </si>
  <si>
    <t>10/11/2004</t>
  </si>
  <si>
    <t>01/05/2004</t>
  </si>
  <si>
    <t>06/03/2004</t>
  </si>
  <si>
    <t>15/01/2004</t>
  </si>
  <si>
    <t>22/09/2004</t>
  </si>
  <si>
    <t>31/12/2004</t>
  </si>
  <si>
    <t>04/10/2004</t>
  </si>
  <si>
    <t>28/01/2004</t>
  </si>
  <si>
    <t>27/07/2004</t>
  </si>
  <si>
    <t>12/09/2004</t>
  </si>
  <si>
    <t>19/12/2004</t>
  </si>
  <si>
    <t>14/04/2004</t>
  </si>
  <si>
    <t>27/11/2004</t>
  </si>
  <si>
    <t>24/06/2004</t>
  </si>
  <si>
    <t>19/05/2004</t>
  </si>
  <si>
    <t>10/08/2004</t>
  </si>
  <si>
    <t>27/12/2004</t>
  </si>
  <si>
    <t>21/01/2004</t>
  </si>
  <si>
    <t>30/08/2004</t>
  </si>
  <si>
    <t>31/01/2004</t>
  </si>
  <si>
    <t>06/10/2004</t>
  </si>
  <si>
    <t>15/10/2004</t>
  </si>
  <si>
    <t>23/09/2004</t>
  </si>
  <si>
    <t>11/05/2004</t>
  </si>
  <si>
    <t>16/10/2004</t>
  </si>
  <si>
    <t>19/06/2004</t>
  </si>
  <si>
    <t>01/11/2004</t>
  </si>
  <si>
    <t>12/05/2004</t>
  </si>
  <si>
    <t>10/06/2004</t>
  </si>
  <si>
    <t>29/11/2004</t>
  </si>
  <si>
    <t>04/12/2004</t>
  </si>
  <si>
    <t>08/03/2004</t>
  </si>
  <si>
    <t>19/09/2004</t>
  </si>
  <si>
    <t>20/08/2004</t>
  </si>
  <si>
    <t>21/03/2004</t>
  </si>
  <si>
    <t>15/05/2004</t>
  </si>
  <si>
    <t>12/03/2004</t>
  </si>
  <si>
    <t>31/10/2004</t>
  </si>
  <si>
    <t>23/05/2004</t>
  </si>
  <si>
    <t>20/10/2004</t>
  </si>
  <si>
    <t>09/11/2004</t>
  </si>
  <si>
    <t>03/09/2004</t>
  </si>
  <si>
    <t>01/09/2004</t>
  </si>
  <si>
    <t>08/10/2004</t>
  </si>
  <si>
    <t>15/06/2004</t>
  </si>
  <si>
    <t>23/07/2004</t>
  </si>
  <si>
    <t>04/11/2004</t>
  </si>
  <si>
    <t>05/01/2004</t>
  </si>
  <si>
    <t>03/07/2004</t>
  </si>
  <si>
    <t>31/07/2004</t>
  </si>
  <si>
    <t>11/08/2004</t>
  </si>
  <si>
    <t>02/11/2004</t>
  </si>
  <si>
    <t>23/12/2004</t>
  </si>
  <si>
    <t>22/06/2004</t>
  </si>
  <si>
    <t>02/10/2004</t>
  </si>
  <si>
    <t>10/02/2004</t>
  </si>
  <si>
    <t>10/04/2004</t>
  </si>
  <si>
    <t>14/02/2004</t>
  </si>
  <si>
    <t>05/12/2004</t>
  </si>
  <si>
    <t>26/09/2004</t>
  </si>
  <si>
    <t>28/10/2004</t>
  </si>
  <si>
    <t>23/01/2004</t>
  </si>
  <si>
    <t>05/02/2004</t>
  </si>
  <si>
    <t>20/01/2004</t>
  </si>
  <si>
    <t>30/12/2004</t>
  </si>
  <si>
    <t>23/06/2004</t>
  </si>
  <si>
    <t>24/05/2004</t>
  </si>
  <si>
    <t>21/08/2004</t>
  </si>
  <si>
    <t>01/12/2004</t>
  </si>
  <si>
    <t>29/04/2004</t>
  </si>
  <si>
    <t>20/03/2004</t>
  </si>
  <si>
    <t>30/04/2004</t>
  </si>
  <si>
    <t>10/07/2004</t>
  </si>
  <si>
    <t>11/10/2004</t>
  </si>
  <si>
    <t>01/07/2004</t>
  </si>
  <si>
    <t>27/10/2004</t>
  </si>
  <si>
    <t>31/03/2004</t>
  </si>
  <si>
    <t>17/08/2004</t>
  </si>
  <si>
    <t>25/06/2004</t>
  </si>
  <si>
    <t>20/06/2004</t>
  </si>
  <si>
    <t>25/05/2004</t>
  </si>
  <si>
    <t>11/09/2004</t>
  </si>
  <si>
    <t>03/01/2004</t>
  </si>
  <si>
    <t>10/01/2004</t>
  </si>
  <si>
    <t>12/01/2004</t>
  </si>
  <si>
    <t>19/02/2004</t>
  </si>
  <si>
    <t>08/05/2004</t>
  </si>
  <si>
    <t>03/12/2003</t>
  </si>
  <si>
    <t>22/08/2003</t>
  </si>
  <si>
    <t>04/03/2003</t>
  </si>
  <si>
    <t>26/11/2004</t>
  </si>
  <si>
    <t>06/02/2004</t>
  </si>
  <si>
    <t>23/08/2004</t>
  </si>
  <si>
    <t>16/11/2004</t>
  </si>
  <si>
    <t>24/11/2004</t>
  </si>
  <si>
    <t>24/08/2004</t>
  </si>
  <si>
    <t>02/12/2004</t>
  </si>
  <si>
    <t>19/07/2004</t>
  </si>
  <si>
    <t>18/12/2004</t>
  </si>
  <si>
    <t>02/01/2004</t>
  </si>
  <si>
    <t>28/11/2004</t>
  </si>
  <si>
    <t>05/04/2004</t>
  </si>
  <si>
    <t>02/04/2004</t>
  </si>
  <si>
    <t>18/03/2004</t>
  </si>
  <si>
    <t>30/05/2004</t>
  </si>
  <si>
    <t>17/02/2004</t>
  </si>
  <si>
    <t>26/05/2004</t>
  </si>
  <si>
    <t>16/01/2004</t>
  </si>
  <si>
    <t>03/11/2004</t>
  </si>
  <si>
    <t>01/01/2004</t>
  </si>
  <si>
    <t>19/11/2004</t>
  </si>
  <si>
    <t>16/02/2004</t>
  </si>
  <si>
    <t xml:space="preserve">Danh sách có: 20 sinh viên./. </t>
  </si>
  <si>
    <t xml:space="preserve">Danh sách có: 51 sinh viên./. </t>
  </si>
  <si>
    <t xml:space="preserve">Danh sách có: 45 sinh viên./. </t>
  </si>
  <si>
    <t>Danh sách có: 42 sinh viên ./.</t>
  </si>
  <si>
    <t>Danh sách có: 47 sinh viên ./.</t>
  </si>
  <si>
    <t>Danh sách có: 64 sinh viên./.</t>
  </si>
  <si>
    <t>LỚP QH-2022-I/CQ-I-IT20, HỌC KỲ 2, NĂM HỌC 23-24</t>
  </si>
  <si>
    <t>Nguyễn Hải An</t>
  </si>
  <si>
    <t>18/06/2005</t>
  </si>
  <si>
    <t>Lê Đức Hoàng Anh</t>
  </si>
  <si>
    <t>19/10/2005</t>
  </si>
  <si>
    <t>20/02/2005</t>
  </si>
  <si>
    <t>Phạm Tuấn Anh</t>
  </si>
  <si>
    <t>12/07/2005</t>
  </si>
  <si>
    <t>Lê Tuấn Cảnh</t>
  </si>
  <si>
    <t>22/11/2005</t>
  </si>
  <si>
    <t>15/09/2005</t>
  </si>
  <si>
    <t>Nguyễn Văn Cường</t>
  </si>
  <si>
    <t>19/01/2005</t>
  </si>
  <si>
    <t>Đào Nắng Dịu</t>
  </si>
  <si>
    <t>28/10/2005</t>
  </si>
  <si>
    <t>Mai Tiến Dũng</t>
  </si>
  <si>
    <t>07/01/2005</t>
  </si>
  <si>
    <t>Nguyễn Xuân Dũng</t>
  </si>
  <si>
    <t>11/07/2005</t>
  </si>
  <si>
    <t>Vũ Xuân Dũng</t>
  </si>
  <si>
    <t>06/02/2005</t>
  </si>
  <si>
    <t>Nguyễn Nho Dương</t>
  </si>
  <si>
    <t>01/12/2005</t>
  </si>
  <si>
    <t>04/11/2005</t>
  </si>
  <si>
    <t>Trần Thành Đạt</t>
  </si>
  <si>
    <t>23/03/2005</t>
  </si>
  <si>
    <t>Trần Quang Đỉnh</t>
  </si>
  <si>
    <t>12/10/2005</t>
  </si>
  <si>
    <t>Hoàng Hữu Đức</t>
  </si>
  <si>
    <t>11/08/2005</t>
  </si>
  <si>
    <t>Nguyễn Minh Đức</t>
  </si>
  <si>
    <t>29/10/2005</t>
  </si>
  <si>
    <t>Nguyễn Minh Hải</t>
  </si>
  <si>
    <t>03/10/2005</t>
  </si>
  <si>
    <t>Trương Văn Hải</t>
  </si>
  <si>
    <t>13/05/2005</t>
  </si>
  <si>
    <t>Trần Trung Hậu</t>
  </si>
  <si>
    <t>20/06/2005</t>
  </si>
  <si>
    <t>Vũ Minh Hiến</t>
  </si>
  <si>
    <t>02/06/2005</t>
  </si>
  <si>
    <t>Nguyễn Như Hiếu</t>
  </si>
  <si>
    <t>01/03/2005</t>
  </si>
  <si>
    <t>Phạm Trung Hiếu</t>
  </si>
  <si>
    <t>18/04/2005</t>
  </si>
  <si>
    <t>Trần Hữu Huy Hoàng</t>
  </si>
  <si>
    <t>03/11/2005</t>
  </si>
  <si>
    <t>Bùi An Huy</t>
  </si>
  <si>
    <t>26/06/2005</t>
  </si>
  <si>
    <t>Nguyễn Quốc Huy</t>
  </si>
  <si>
    <t>19/02/2005</t>
  </si>
  <si>
    <t>30/01/2005</t>
  </si>
  <si>
    <t>Phạm Nam Khánh</t>
  </si>
  <si>
    <t>02/01/2005</t>
  </si>
  <si>
    <t>Tôn Thiện Khỏe</t>
  </si>
  <si>
    <t>Lê Đình Nhật Linh</t>
  </si>
  <si>
    <t>23/07/2005</t>
  </si>
  <si>
    <t>04/01/2005</t>
  </si>
  <si>
    <t>Vũ Văn Mạnh</t>
  </si>
  <si>
    <t>20/01/2005</t>
  </si>
  <si>
    <t>Hoàng Lê Minh</t>
  </si>
  <si>
    <t>21/07/2005</t>
  </si>
  <si>
    <t>Nguyễn Ngọc Minh</t>
  </si>
  <si>
    <t>22/10/2005</t>
  </si>
  <si>
    <t>Phạm Văn Minh</t>
  </si>
  <si>
    <t>16/10/2005</t>
  </si>
  <si>
    <t>Lê Tuấn Nghĩa</t>
  </si>
  <si>
    <t>22/01/2005</t>
  </si>
  <si>
    <t>Dương Khôi Nguyên</t>
  </si>
  <si>
    <t>28/02/2005</t>
  </si>
  <si>
    <t>Hoàng Ngọc Nhi</t>
  </si>
  <si>
    <t>08/10/2005</t>
  </si>
  <si>
    <t>Hoàng Văn Phú</t>
  </si>
  <si>
    <t>28/05/2005</t>
  </si>
  <si>
    <t>12/01/2005</t>
  </si>
  <si>
    <t>Hoàng Trung Quân</t>
  </si>
  <si>
    <t>Vũ Minh Quân</t>
  </si>
  <si>
    <t>11/02/2005</t>
  </si>
  <si>
    <t>Trần Đình Phước Sơn</t>
  </si>
  <si>
    <t>28/03/2005</t>
  </si>
  <si>
    <t>Nguyễn Chi Tú</t>
  </si>
  <si>
    <t>14/05/2005</t>
  </si>
  <si>
    <t>Đoàn Văn Tuyền</t>
  </si>
  <si>
    <t>23/06/2005</t>
  </si>
  <si>
    <t>Lê Kim Thành</t>
  </si>
  <si>
    <t>27/06/2005</t>
  </si>
  <si>
    <t>Trần Thị Phương Thảo</t>
  </si>
  <si>
    <t>09/07/2005</t>
  </si>
  <si>
    <t>Phạm Đức Thiện</t>
  </si>
  <si>
    <t>04/03/2005</t>
  </si>
  <si>
    <t>Phan Bá Thọ</t>
  </si>
  <si>
    <t>12/12/2005</t>
  </si>
  <si>
    <t>Lưu Trung Trực</t>
  </si>
  <si>
    <t>18/01/2005</t>
  </si>
  <si>
    <t>Lê Hoàng Việt</t>
  </si>
  <si>
    <t>01/01/2005</t>
  </si>
  <si>
    <t>Phạm Tuấn Việt</t>
  </si>
  <si>
    <t>25/09/2005</t>
  </si>
  <si>
    <t>Lương Thành Vinh</t>
  </si>
  <si>
    <t>07/04/2005</t>
  </si>
  <si>
    <t>Phoutthavong Xayavong</t>
  </si>
  <si>
    <t>19/12/2003</t>
  </si>
  <si>
    <t>LỚP QH-2023-I/CQ-I-IT1, HỌC KỲ 2, NĂM HỌC 23-24</t>
  </si>
  <si>
    <t>Nguyễn Văn An</t>
  </si>
  <si>
    <t>16/02/2005</t>
  </si>
  <si>
    <t>14/01/2005</t>
  </si>
  <si>
    <t>Nguyễn Ngọc Tuấn Anh</t>
  </si>
  <si>
    <t>17/10/2005</t>
  </si>
  <si>
    <t>Hà Vũ Công</t>
  </si>
  <si>
    <t>02/04/2005</t>
  </si>
  <si>
    <t>Nguyễn Phú Cường</t>
  </si>
  <si>
    <t>13/12/2005</t>
  </si>
  <si>
    <t>Đinh Văn Quốc Chưởng</t>
  </si>
  <si>
    <t>27/07/2005</t>
  </si>
  <si>
    <t>Trần Đăng Duật</t>
  </si>
  <si>
    <t>11/09/2005</t>
  </si>
  <si>
    <t>Nguyễn Mạnh Dũng</t>
  </si>
  <si>
    <t>08/03/2005</t>
  </si>
  <si>
    <t>Phạm Hùng Dũng</t>
  </si>
  <si>
    <t>02/09/2005</t>
  </si>
  <si>
    <t>Mai Đức Duy</t>
  </si>
  <si>
    <t>Trịnh Bình Dương</t>
  </si>
  <si>
    <t>14/03/2005</t>
  </si>
  <si>
    <t>Nguyễn Đình Đạt</t>
  </si>
  <si>
    <t>07/10/2005</t>
  </si>
  <si>
    <t>Đoàn Đình Đăng</t>
  </si>
  <si>
    <t>22/08/2005</t>
  </si>
  <si>
    <t>Lê Duy Đông</t>
  </si>
  <si>
    <t>23/01/2005</t>
  </si>
  <si>
    <t>04/07/2005</t>
  </si>
  <si>
    <t>Nguyễn Trường Giang</t>
  </si>
  <si>
    <t>13/02/2005</t>
  </si>
  <si>
    <t>Võ Văn Hải</t>
  </si>
  <si>
    <t>10/11/2005</t>
  </si>
  <si>
    <t>14/04/2005</t>
  </si>
  <si>
    <t>Bùi Trung Hiếu</t>
  </si>
  <si>
    <t>04/04/2005</t>
  </si>
  <si>
    <t>Nguyễn Phúc Hiếu</t>
  </si>
  <si>
    <t>Trịnh Xuân Hóa</t>
  </si>
  <si>
    <t>13/01/2005</t>
  </si>
  <si>
    <t>Bùi Thái Học</t>
  </si>
  <si>
    <t>13/10/2005</t>
  </si>
  <si>
    <t>Nguyễn Phi Hùng</t>
  </si>
  <si>
    <t>18/11/2005</t>
  </si>
  <si>
    <t>Đinh Viết Huy</t>
  </si>
  <si>
    <t>21/06/2005</t>
  </si>
  <si>
    <t>Nguyễn Thị Huyền</t>
  </si>
  <si>
    <t>Nguyễn Trung Kiên</t>
  </si>
  <si>
    <t>17/07/2005</t>
  </si>
  <si>
    <t>Phan Duy Khánh</t>
  </si>
  <si>
    <t>Lê Văn Khoa</t>
  </si>
  <si>
    <t>21/10/2005</t>
  </si>
  <si>
    <t>Nguyễn Duy Lâm</t>
  </si>
  <si>
    <t>09/10/2005</t>
  </si>
  <si>
    <t>Lê Bảo Lân</t>
  </si>
  <si>
    <t>22/07/2005</t>
  </si>
  <si>
    <t>20/12/2005</t>
  </si>
  <si>
    <t>Nguyễn Sỹ Mạnh</t>
  </si>
  <si>
    <t>Dương Đình Minh</t>
  </si>
  <si>
    <t>Nguyễn Quốc Minh</t>
  </si>
  <si>
    <t>02/03/2005</t>
  </si>
  <si>
    <t>Trần Văn Minh</t>
  </si>
  <si>
    <t>09/11/2005</t>
  </si>
  <si>
    <t>Phùng Hải Nam</t>
  </si>
  <si>
    <t>06/01/2005</t>
  </si>
  <si>
    <t>Nguyễn Đỗ Trọng Nghĩa</t>
  </si>
  <si>
    <t>Bùi Đức Nhật</t>
  </si>
  <si>
    <t>25/02/2005</t>
  </si>
  <si>
    <t>Nguyễn Ngọc Phát</t>
  </si>
  <si>
    <t>11/12/2005</t>
  </si>
  <si>
    <t>Phan Thanh Phú</t>
  </si>
  <si>
    <t>25/10/2005</t>
  </si>
  <si>
    <t>15/12/2005</t>
  </si>
  <si>
    <t>Lương Duy Quân</t>
  </si>
  <si>
    <t>07/02/2005</t>
  </si>
  <si>
    <t>Trần Văn Quyết</t>
  </si>
  <si>
    <t>Đặng Anh Tôn</t>
  </si>
  <si>
    <t>01/05/2005</t>
  </si>
  <si>
    <t>Lê Minh Tuấn</t>
  </si>
  <si>
    <t>24/11/2005</t>
  </si>
  <si>
    <t>Cao Trần Hà Thái</t>
  </si>
  <si>
    <t>19/03/2005</t>
  </si>
  <si>
    <t>Trần Quang Thành</t>
  </si>
  <si>
    <t>09/09/2005</t>
  </si>
  <si>
    <t>Đỗ Đức Thắng</t>
  </si>
  <si>
    <t>30/10/2005</t>
  </si>
  <si>
    <t>Quách Đức Thiện</t>
  </si>
  <si>
    <t>03/03/2005</t>
  </si>
  <si>
    <t>Phạm Minh Thông</t>
  </si>
  <si>
    <t>17/01/2005</t>
  </si>
  <si>
    <t>Nguyễn Văn Trường</t>
  </si>
  <si>
    <t>Nguyễn Hoàng Việt</t>
  </si>
  <si>
    <t>Phan Văn Việt</t>
  </si>
  <si>
    <t>30/05/2005</t>
  </si>
  <si>
    <t>Nguyễn Đức Vinh</t>
  </si>
  <si>
    <t>07/08/2005</t>
  </si>
  <si>
    <t>LỚP QH-2023-I/CQ-I-IT2, HỌC KỲ 2, NĂM HỌC 23-24</t>
  </si>
  <si>
    <t>Nguyễn Công Quang Anh</t>
  </si>
  <si>
    <t>16/07/2005</t>
  </si>
  <si>
    <t>Nguyễn Dương Minh Anh</t>
  </si>
  <si>
    <t>Nguyễn Thế Anh</t>
  </si>
  <si>
    <t>Hoàng Gia Bảo</t>
  </si>
  <si>
    <t>19/07/2005</t>
  </si>
  <si>
    <t>Phạm Gia Doanh</t>
  </si>
  <si>
    <t>07/11/2005</t>
  </si>
  <si>
    <t>Nguyễn Đức Dũng</t>
  </si>
  <si>
    <t>27/11/2005</t>
  </si>
  <si>
    <t>04/05/2005</t>
  </si>
  <si>
    <t>Nguyễn Trọng Đạt</t>
  </si>
  <si>
    <t>31/03/2005</t>
  </si>
  <si>
    <t>Khuất Văn Đăng</t>
  </si>
  <si>
    <t>06/06/2005</t>
  </si>
  <si>
    <t>Lê Trí Đăng</t>
  </si>
  <si>
    <t>08/01/2005</t>
  </si>
  <si>
    <t>Nguyễn Văn Hoàng Hải</t>
  </si>
  <si>
    <t>10/08/2005</t>
  </si>
  <si>
    <t>Hồ Thúy Hằng</t>
  </si>
  <si>
    <t>27/10/2005</t>
  </si>
  <si>
    <t>Nguyễn Thúy Hằng</t>
  </si>
  <si>
    <t>Đỗ Việt Hiếu</t>
  </si>
  <si>
    <t>Phan Xuân Hiếu</t>
  </si>
  <si>
    <t>05/03/2005</t>
  </si>
  <si>
    <t>Đào Huy Hoàng</t>
  </si>
  <si>
    <t>23/12/2005</t>
  </si>
  <si>
    <t>Nguyễn Văn Hoàng</t>
  </si>
  <si>
    <t>12/03/2005</t>
  </si>
  <si>
    <t>Thái Việt Hoàng</t>
  </si>
  <si>
    <t>Lê Mạnh Hùng</t>
  </si>
  <si>
    <t>10/07/2005</t>
  </si>
  <si>
    <t>Phạm Thế Hùng</t>
  </si>
  <si>
    <t>22/08/2004</t>
  </si>
  <si>
    <t>Đặng Quang Huy</t>
  </si>
  <si>
    <t>23/05/2005</t>
  </si>
  <si>
    <t>24/09/2005</t>
  </si>
  <si>
    <t>Nguyễn Sinh Huy</t>
  </si>
  <si>
    <t>11/03/2005</t>
  </si>
  <si>
    <t>Đỗ Tuấn Hưng</t>
  </si>
  <si>
    <t>17/08/2005</t>
  </si>
  <si>
    <t>Đặng Đình Khang</t>
  </si>
  <si>
    <t>18/02/2005</t>
  </si>
  <si>
    <t>Nguyễn Tuấn Khang</t>
  </si>
  <si>
    <t>Tạ Duy Khánh</t>
  </si>
  <si>
    <t>28/04/2005</t>
  </si>
  <si>
    <t>Phạm Tùng Lâm</t>
  </si>
  <si>
    <t>08/07/2005</t>
  </si>
  <si>
    <t>Đỗ Chí Long</t>
  </si>
  <si>
    <t>Nguyễn Bá Hoàng Long</t>
  </si>
  <si>
    <t>21/08/2005</t>
  </si>
  <si>
    <t>Nguyễn Đức Lưu</t>
  </si>
  <si>
    <t>Chẩu Khánh Ly</t>
  </si>
  <si>
    <t>22/09/2005</t>
  </si>
  <si>
    <t>Lê Đức Minh</t>
  </si>
  <si>
    <t>22/03/2005</t>
  </si>
  <si>
    <t>Nguyễn Thành Minh</t>
  </si>
  <si>
    <t>17/11/2005</t>
  </si>
  <si>
    <t>Nguyễn Uyên Minh</t>
  </si>
  <si>
    <t>20/09/2005</t>
  </si>
  <si>
    <t>Nhữ Ngọc Minh</t>
  </si>
  <si>
    <t>23/08/2005</t>
  </si>
  <si>
    <t>Huỳnh Lê Nghĩa</t>
  </si>
  <si>
    <t>Nguyễn Trung Nghĩa</t>
  </si>
  <si>
    <t>27/03/2005</t>
  </si>
  <si>
    <t>Đỗ Thị Bích Ngọc</t>
  </si>
  <si>
    <t>Lê Thị Thế Ngọc</t>
  </si>
  <si>
    <t>26/02/2005</t>
  </si>
  <si>
    <t>Nguyễn Đức Nguyên</t>
  </si>
  <si>
    <t>06/05/2005</t>
  </si>
  <si>
    <t>Trần Thế Pháp</t>
  </si>
  <si>
    <t>11/04/2005</t>
  </si>
  <si>
    <t>Nguyễn Đức Phong</t>
  </si>
  <si>
    <t>Lê Thị Tú Phương</t>
  </si>
  <si>
    <t>15/10/2005</t>
  </si>
  <si>
    <t>Chu Anh Quốc</t>
  </si>
  <si>
    <t>24/10/2005</t>
  </si>
  <si>
    <t>Tẩn Vần Quyên</t>
  </si>
  <si>
    <t>18/09/2005</t>
  </si>
  <si>
    <t>Nguyễn Văn Quỳnh</t>
  </si>
  <si>
    <t>Trần Hoàng Sơn</t>
  </si>
  <si>
    <t>Lê Đức Anh Tài</t>
  </si>
  <si>
    <t>13/09/2005</t>
  </si>
  <si>
    <t>Nguyễn Ngọc Tài</t>
  </si>
  <si>
    <t>10/03/2005</t>
  </si>
  <si>
    <t>Lê Duy Khánh Toàn</t>
  </si>
  <si>
    <t>17/02/2005</t>
  </si>
  <si>
    <t>Lê Chí Anh Tuấn</t>
  </si>
  <si>
    <t>03/08/2005</t>
  </si>
  <si>
    <t>Lù Minh Tường</t>
  </si>
  <si>
    <t>31/10/2005</t>
  </si>
  <si>
    <t>Bùi Trung Thanh</t>
  </si>
  <si>
    <t>31/01/2005</t>
  </si>
  <si>
    <t>Nguyễn Văn Thắng</t>
  </si>
  <si>
    <t>05/10/2005</t>
  </si>
  <si>
    <t>Hoàng Duy Thịnh</t>
  </si>
  <si>
    <t>30/07/2005</t>
  </si>
  <si>
    <t>Nguyễn Xuân Thịnh</t>
  </si>
  <si>
    <t>Trịnh Ngọc Thống</t>
  </si>
  <si>
    <t>28/11/2005</t>
  </si>
  <si>
    <t>Đinh Huyền Trang</t>
  </si>
  <si>
    <t>26/09/2005</t>
  </si>
  <si>
    <t>Dương Thái Trân</t>
  </si>
  <si>
    <t>Mai Tấn Trung</t>
  </si>
  <si>
    <t>Nguyễn Đình Văn</t>
  </si>
  <si>
    <t>Lương Thế Vinh</t>
  </si>
  <si>
    <t>Nguyễn Xuân Vinh</t>
  </si>
  <si>
    <t>Trần Thuận Vy</t>
  </si>
  <si>
    <t>17/12/2004</t>
  </si>
  <si>
    <t>LỚP QH-2023-I/CQ-I-IT20, HỌC KỲ 2, NĂM HỌC 23-24</t>
  </si>
  <si>
    <t>Phan Tất An</t>
  </si>
  <si>
    <t>10/12/2005</t>
  </si>
  <si>
    <t>Mai Khả Anh</t>
  </si>
  <si>
    <t>Nguyễn Phi Anh</t>
  </si>
  <si>
    <t>08/12/2005</t>
  </si>
  <si>
    <t>Hoàng Quốc Bảo</t>
  </si>
  <si>
    <t>Nguyễn Văn Cử</t>
  </si>
  <si>
    <t>18/10/2005</t>
  </si>
  <si>
    <t>Nguyễn Thạc Cường</t>
  </si>
  <si>
    <t>09/01/2005</t>
  </si>
  <si>
    <t>Nguyễn Ngọc Dinh</t>
  </si>
  <si>
    <t>27/02/2005</t>
  </si>
  <si>
    <t>Bùi Hùng Dũng</t>
  </si>
  <si>
    <t>06/11/2004</t>
  </si>
  <si>
    <t>Phùng Tiến Dũng</t>
  </si>
  <si>
    <t>Trương Quang Duy</t>
  </si>
  <si>
    <t>Nguyễn Văn Đại</t>
  </si>
  <si>
    <t>22/12/2005</t>
  </si>
  <si>
    <t>Nguyễn Đức Đạt</t>
  </si>
  <si>
    <t>03/12/2005</t>
  </si>
  <si>
    <t>24/01/2005</t>
  </si>
  <si>
    <t>Đỗ Trung Đức</t>
  </si>
  <si>
    <t>05/12/2005</t>
  </si>
  <si>
    <t>Lê Phan Trí Đức</t>
  </si>
  <si>
    <t>Nguyễn Hà Giang</t>
  </si>
  <si>
    <t>06/11/2005</t>
  </si>
  <si>
    <t>Trần Thị Hà Giang</t>
  </si>
  <si>
    <t>26/04/2005</t>
  </si>
  <si>
    <t>Nguyễn Thanh Hải</t>
  </si>
  <si>
    <t>Nguyễn Anh Hào</t>
  </si>
  <si>
    <t>Nguyễn Trung Hiển</t>
  </si>
  <si>
    <t>Đặng Vũ Minh Hiếu</t>
  </si>
  <si>
    <t>Nguyễn Trọng Hiếu</t>
  </si>
  <si>
    <t>Hà Mạnh Hùng</t>
  </si>
  <si>
    <t>16/08/2005</t>
  </si>
  <si>
    <t>Nguyễn Tường Hùng</t>
  </si>
  <si>
    <t>Phạm Quang Hưng</t>
  </si>
  <si>
    <t>01/06/2005</t>
  </si>
  <si>
    <t>Trần Trung Kiên</t>
  </si>
  <si>
    <t>08/11/2005</t>
  </si>
  <si>
    <t>Trần Phương Khánh</t>
  </si>
  <si>
    <t>21/05/2005</t>
  </si>
  <si>
    <t>Nguyễn Đăng Khoa</t>
  </si>
  <si>
    <t>05/01/2005</t>
  </si>
  <si>
    <t>Nguyễn Viết Thành Lân</t>
  </si>
  <si>
    <t>09/08/2005</t>
  </si>
  <si>
    <t>Hán Vũ Long</t>
  </si>
  <si>
    <t>Vũ Quốc Long</t>
  </si>
  <si>
    <t>18/05/2005</t>
  </si>
  <si>
    <t>Phí Đình Mạnh</t>
  </si>
  <si>
    <t>07/09/2005</t>
  </si>
  <si>
    <t>Nguyễn Lê Minh</t>
  </si>
  <si>
    <t>Nguyễn Văn Minh</t>
  </si>
  <si>
    <t>Đỗ Đình Nam</t>
  </si>
  <si>
    <t>Nguyễn Dương Việt Nga</t>
  </si>
  <si>
    <t>Đoàn Long Nhật</t>
  </si>
  <si>
    <t>19/12/2005</t>
  </si>
  <si>
    <t>Dương Mạnh Phong</t>
  </si>
  <si>
    <t>Đầu Hồng Quang</t>
  </si>
  <si>
    <t>Dương Minh Quân</t>
  </si>
  <si>
    <t>11/11/2005</t>
  </si>
  <si>
    <t>15/03/2005</t>
  </si>
  <si>
    <t>Lê Minh Sơn</t>
  </si>
  <si>
    <t>05/09/2003</t>
  </si>
  <si>
    <t>16/04/2005</t>
  </si>
  <si>
    <t>Lưu Quang Tùng</t>
  </si>
  <si>
    <t>Nguyễn Phú Thái</t>
  </si>
  <si>
    <t>Đào Xuân Thao</t>
  </si>
  <si>
    <t>05/09/2005</t>
  </si>
  <si>
    <t>Lương Vũ Thế</t>
  </si>
  <si>
    <t>28/07/2005</t>
  </si>
  <si>
    <t>Trần Huy Thịnh</t>
  </si>
  <si>
    <t>Lê Trọng Thực</t>
  </si>
  <si>
    <t>23/04/2005</t>
  </si>
  <si>
    <t>Trần Thị Thanh Vân</t>
  </si>
  <si>
    <t>Nguyễn Khánh Việt</t>
  </si>
  <si>
    <t>Hoàng Thành Vinh</t>
  </si>
  <si>
    <t>Nguyễn Hoàng Vũ</t>
  </si>
  <si>
    <t>26/05/2005</t>
  </si>
  <si>
    <t>LỚP QH-2023-I/CQ-I-IT3, HỌC KỲ 2, NĂM HỌC 23-24</t>
  </si>
  <si>
    <t>01/08/2003</t>
  </si>
  <si>
    <t>31/08/2003</t>
  </si>
  <si>
    <t>04/01/2003</t>
  </si>
  <si>
    <t>01/02/2003</t>
  </si>
  <si>
    <t>12/03/2003</t>
  </si>
  <si>
    <t>06/08/2003</t>
  </si>
  <si>
    <t>28/09/2003</t>
  </si>
  <si>
    <t>24/02/2003</t>
  </si>
  <si>
    <t>15/02/2003</t>
  </si>
  <si>
    <t>10/05/2003</t>
  </si>
  <si>
    <t>11/11/2003</t>
  </si>
  <si>
    <t>23/04/2003</t>
  </si>
  <si>
    <t>16/12/2003</t>
  </si>
  <si>
    <t>LỚP QH-2021-I/CQ-I-IS, HỌC KỲ 2, NĂM HỌC 23-24</t>
  </si>
  <si>
    <t>16/06/2004</t>
  </si>
  <si>
    <t>15/12/2003</t>
  </si>
  <si>
    <t>14/01/2004</t>
  </si>
  <si>
    <t>27/04/2004</t>
  </si>
  <si>
    <t>21/11/2004</t>
  </si>
  <si>
    <t>08/01/2004</t>
  </si>
  <si>
    <t>21/05/2004</t>
  </si>
  <si>
    <t>30/10/2004</t>
  </si>
  <si>
    <t>13/08/2004</t>
  </si>
  <si>
    <t>25/02/2004</t>
  </si>
  <si>
    <t>09/03/2004</t>
  </si>
  <si>
    <t>13/12/2004</t>
  </si>
  <si>
    <t>07/07/2004</t>
  </si>
  <si>
    <t>15/09/2004</t>
  </si>
  <si>
    <t>28/04/2004</t>
  </si>
  <si>
    <t>29/10/2004</t>
  </si>
  <si>
    <t>21/07/2004</t>
  </si>
  <si>
    <t>01/06/2004</t>
  </si>
  <si>
    <t>23/03/2004</t>
  </si>
  <si>
    <t>11/11/2004</t>
  </si>
  <si>
    <t>12/07/2004</t>
  </si>
  <si>
    <t>18/01/2004</t>
  </si>
  <si>
    <t>07/11/2004</t>
  </si>
  <si>
    <t>17/05/2004</t>
  </si>
  <si>
    <t>13/04/2004</t>
  </si>
  <si>
    <t>10/09/2000</t>
  </si>
  <si>
    <t>18/06/2004</t>
  </si>
  <si>
    <t>26/02/2004</t>
  </si>
  <si>
    <t>06/05/2004</t>
  </si>
  <si>
    <t>19/01/2004</t>
  </si>
  <si>
    <t>22/04/2004</t>
  </si>
  <si>
    <t>06/06/2004</t>
  </si>
  <si>
    <t>25/08/2004</t>
  </si>
  <si>
    <t>22/02/2004</t>
  </si>
  <si>
    <t>09/08/2004</t>
  </si>
  <si>
    <t>25/04/2004</t>
  </si>
  <si>
    <t>11/01/2004</t>
  </si>
  <si>
    <t>22/05/2004</t>
  </si>
  <si>
    <t>06/04/2004</t>
  </si>
  <si>
    <t>10/03/2004</t>
  </si>
  <si>
    <t>12/12/2004</t>
  </si>
  <si>
    <t>08/04/2004</t>
  </si>
  <si>
    <t>13/10/2004</t>
  </si>
  <si>
    <t>20/09/2004</t>
  </si>
  <si>
    <t>04/09/2004</t>
  </si>
  <si>
    <t>25/12/2004</t>
  </si>
  <si>
    <t>19/08/2004</t>
  </si>
  <si>
    <t>29/01/2004</t>
  </si>
  <si>
    <t>LỚP QH-2023-I/CQ-I-IS, HỌC KỲ 2, NĂM HỌC 23-24</t>
  </si>
  <si>
    <t>LỚP QH-2022-I/CQ-I-IS, HỌC KỲ 2, NĂM HỌC 23-24</t>
  </si>
  <si>
    <t>Đinh Văn An</t>
  </si>
  <si>
    <t>Nguyễn Bình An</t>
  </si>
  <si>
    <t>30/08/2005</t>
  </si>
  <si>
    <t>Nguyễn Trọng An</t>
  </si>
  <si>
    <t>02/08/2005</t>
  </si>
  <si>
    <t>Lê Minh Anh</t>
  </si>
  <si>
    <t>Lưu Minh Anh</t>
  </si>
  <si>
    <t>27/08/2005</t>
  </si>
  <si>
    <t>Nguyễn Hoàng Hà Anh</t>
  </si>
  <si>
    <t>Phạm Thúc Việt Anh</t>
  </si>
  <si>
    <t>21/01/2005</t>
  </si>
  <si>
    <t>Vũ Phúc Anh</t>
  </si>
  <si>
    <t>Dương Thanh Bình</t>
  </si>
  <si>
    <t>14/11/2005</t>
  </si>
  <si>
    <t>Trần Lê Cương</t>
  </si>
  <si>
    <t>Đàm Đại Dũng</t>
  </si>
  <si>
    <t>28/12/2005</t>
  </si>
  <si>
    <t>Ngô Tuấn Dũng</t>
  </si>
  <si>
    <t>24/05/2005</t>
  </si>
  <si>
    <t>05/07/2005</t>
  </si>
  <si>
    <t>Vũ Anh Dũng</t>
  </si>
  <si>
    <t>Phạm Khánh Duy</t>
  </si>
  <si>
    <t>Nguyễn Hải Dương</t>
  </si>
  <si>
    <t>Nguyễn Hữu Hải Đăng</t>
  </si>
  <si>
    <t>Dương Nguyễn Minh Đức</t>
  </si>
  <si>
    <t>Lã Minh Đức</t>
  </si>
  <si>
    <t>13/11/2005</t>
  </si>
  <si>
    <t>Lê Xuân Đức</t>
  </si>
  <si>
    <t>Mai Anh Đức</t>
  </si>
  <si>
    <t>Đỗ Thị Thu Hà</t>
  </si>
  <si>
    <t>Lê Thanh Hà</t>
  </si>
  <si>
    <t>Nguyễn Mạnh Hà</t>
  </si>
  <si>
    <t>29/12/2005</t>
  </si>
  <si>
    <t>Nguyễn Thị Thanh Hiền</t>
  </si>
  <si>
    <t>08/04/2005</t>
  </si>
  <si>
    <t>Nguyễn Huy Hiệp</t>
  </si>
  <si>
    <t>30/09/2005</t>
  </si>
  <si>
    <t>Phạm Huy Hiếu</t>
  </si>
  <si>
    <t>16/01/2005</t>
  </si>
  <si>
    <t>04/02/2005</t>
  </si>
  <si>
    <t>Điền Mạnh Hùng</t>
  </si>
  <si>
    <t>01/02/2005</t>
  </si>
  <si>
    <t>Đinh Tiến Hùng</t>
  </si>
  <si>
    <t>Đặng Quốc Huy</t>
  </si>
  <si>
    <t>Nguyễn Anh Huy</t>
  </si>
  <si>
    <t>08/09/2005</t>
  </si>
  <si>
    <t>Phạm Ngọc Huyền</t>
  </si>
  <si>
    <t>Phạm Việt Hưng</t>
  </si>
  <si>
    <t>Trần Nhật Hưng</t>
  </si>
  <si>
    <t>30/06/2005</t>
  </si>
  <si>
    <t>Nguyễn Xuân Trường Khải</t>
  </si>
  <si>
    <t>03/02/2005</t>
  </si>
  <si>
    <t>07/03/2005</t>
  </si>
  <si>
    <t>Vương Thùy Linh</t>
  </si>
  <si>
    <t>14/06/2005</t>
  </si>
  <si>
    <t>03/09/2005</t>
  </si>
  <si>
    <t>Phạm Hữu Mạnh</t>
  </si>
  <si>
    <t>09/03/2005</t>
  </si>
  <si>
    <t>Bùi Huyền Mi</t>
  </si>
  <si>
    <t>10/04/2005</t>
  </si>
  <si>
    <t>Doãn Đoàn Đức Minh</t>
  </si>
  <si>
    <t>05/11/2005</t>
  </si>
  <si>
    <t>Giang Tuấn Minh</t>
  </si>
  <si>
    <t>Trần Đình Quang Minh</t>
  </si>
  <si>
    <t>Nguyễn Thị Si My</t>
  </si>
  <si>
    <t>Bùi Mạnh Nam</t>
  </si>
  <si>
    <t>20/04/2005</t>
  </si>
  <si>
    <t>Nguyễn Nhật Nam</t>
  </si>
  <si>
    <t>Nguyễn Phương Nam</t>
  </si>
  <si>
    <t>Lưu Đạt Tuấn Nghĩa</t>
  </si>
  <si>
    <t>Trịnh Thanh Ngọc</t>
  </si>
  <si>
    <t>Trần Phương Phương</t>
  </si>
  <si>
    <t>17/03/2005</t>
  </si>
  <si>
    <t>Lê Minh Quân</t>
  </si>
  <si>
    <t>Trần Minh Quân</t>
  </si>
  <si>
    <t>Đặng Anh Quế</t>
  </si>
  <si>
    <t>19/08/2005</t>
  </si>
  <si>
    <t>Lê Hoàng San</t>
  </si>
  <si>
    <t>02/12/2005</t>
  </si>
  <si>
    <t>Lê Văn Tâm</t>
  </si>
  <si>
    <t>Ngô Thị Tâm</t>
  </si>
  <si>
    <t>Phạm Thanh Tú</t>
  </si>
  <si>
    <t>17/04/2005</t>
  </si>
  <si>
    <t>Nguyễn Tự Anh Tuấn</t>
  </si>
  <si>
    <t>Nông Sơn Tùng</t>
  </si>
  <si>
    <t>24/07/2005</t>
  </si>
  <si>
    <t>Vũ Thanh Tùng</t>
  </si>
  <si>
    <t>01/04/2005</t>
  </si>
  <si>
    <t>Nguyễn Phương Thảo</t>
  </si>
  <si>
    <t>16/06/2005</t>
  </si>
  <si>
    <t>Ngô Đức Thịnh</t>
  </si>
  <si>
    <t>23/10/2005</t>
  </si>
  <si>
    <t>Vũ Tiến Tuấn Trung</t>
  </si>
  <si>
    <t>Chu Anh Trường</t>
  </si>
  <si>
    <t>25/04/2005</t>
  </si>
  <si>
    <t>Phạm Quang Vinh</t>
  </si>
  <si>
    <t xml:space="preserve">Danh sách có: 75 sinh viên./. </t>
  </si>
  <si>
    <t>Danh sách có: 32 sinh viên ./.</t>
  </si>
  <si>
    <t xml:space="preserve">Danh sách có: 72 sinh viên./. </t>
  </si>
  <si>
    <t>Hoàng Đức Anh</t>
  </si>
  <si>
    <t>26/01/2003</t>
  </si>
  <si>
    <t>Vũ Quý Đạt</t>
  </si>
  <si>
    <t>Nguyễn Thanh Sơn</t>
  </si>
  <si>
    <t>22/09/2003</t>
  </si>
  <si>
    <t>Nguyễn Thạch Anh</t>
  </si>
  <si>
    <t>Trần Thị Vân Anh</t>
  </si>
  <si>
    <t>22/03/2003</t>
  </si>
  <si>
    <t>Nguyễn Hoàng Bách</t>
  </si>
  <si>
    <t>22/12/2003</t>
  </si>
  <si>
    <t>Lê Văn Bảo</t>
  </si>
  <si>
    <t>Lê Huy Bình</t>
  </si>
  <si>
    <t>Nguyễn Duy Chiến</t>
  </si>
  <si>
    <t>22/05/2003</t>
  </si>
  <si>
    <t>Mai Thanh Hà</t>
  </si>
  <si>
    <t>26/03/2003</t>
  </si>
  <si>
    <t>Nguyễn Công Minh Hải</t>
  </si>
  <si>
    <t>Vũ Minh Hiển</t>
  </si>
  <si>
    <t>28/04/2003</t>
  </si>
  <si>
    <t>Phí Minh Hiếu</t>
  </si>
  <si>
    <t>22/06/2003</t>
  </si>
  <si>
    <t>Phạm Việt Hồng</t>
  </si>
  <si>
    <t>29/08/2003</t>
  </si>
  <si>
    <t>Chung Hoàng Minh</t>
  </si>
  <si>
    <t>30/10/2003</t>
  </si>
  <si>
    <t>Dương Quang Minh</t>
  </si>
  <si>
    <t>Nguyễn Bá Quyết</t>
  </si>
  <si>
    <t>Nguyễn Ngọc Tuấn</t>
  </si>
  <si>
    <t>Lý Công Thành</t>
  </si>
  <si>
    <t>Trần Hữu Thành</t>
  </si>
  <si>
    <t>Nguyễn Văn Thuyên</t>
  </si>
  <si>
    <t>Tống Minh Trí</t>
  </si>
  <si>
    <t>13/08/2003</t>
  </si>
  <si>
    <t>03/10/2003</t>
  </si>
  <si>
    <t>Nguyễn Thị Thúy Hường</t>
  </si>
  <si>
    <t>Phạm Lê Minh</t>
  </si>
  <si>
    <t>29/03/2003</t>
  </si>
  <si>
    <t>Lê Ngọc Nhật Tân</t>
  </si>
  <si>
    <t>Đào Thị Kim Thịnh</t>
  </si>
  <si>
    <t>10/04/2003</t>
  </si>
  <si>
    <t>Trần Nam Dân</t>
  </si>
  <si>
    <t>Nguyễn Thảo Hiền</t>
  </si>
  <si>
    <t>06/07/2003</t>
  </si>
  <si>
    <t>Bùi Đức Huy</t>
  </si>
  <si>
    <t>Nguyễn Việt Khánh</t>
  </si>
  <si>
    <t>Hoàng Hùng Mạnh</t>
  </si>
  <si>
    <t>21/11/2003</t>
  </si>
  <si>
    <t>Vũ Nhật Minh</t>
  </si>
  <si>
    <t>Nguyễn Bình Nguyên</t>
  </si>
  <si>
    <t>Lê Huy Tuấn Anh</t>
  </si>
  <si>
    <t>06/12/2003</t>
  </si>
  <si>
    <t>Nguyễn Huy Dũng</t>
  </si>
  <si>
    <t>Đỗ Ánh Dương</t>
  </si>
  <si>
    <t>Ngô Minh Đức</t>
  </si>
  <si>
    <t>19/05/2003</t>
  </si>
  <si>
    <t>Doãn Minh Hoàng</t>
  </si>
  <si>
    <t>Trần Bá Hoàng</t>
  </si>
  <si>
    <t>Đinh Trung Kiên</t>
  </si>
  <si>
    <t>Nguyễn Minh Kiên</t>
  </si>
  <si>
    <t>14/08/2003</t>
  </si>
  <si>
    <t>Đoàn Bùi Nhật Khánh</t>
  </si>
  <si>
    <t>Vũ Thành Long</t>
  </si>
  <si>
    <t>12/11/2003</t>
  </si>
  <si>
    <t>Lê Vũ Minh</t>
  </si>
  <si>
    <t>Nguyễn Cao Đức Minh</t>
  </si>
  <si>
    <t>27/11/2003</t>
  </si>
  <si>
    <t>Nguyễn Hữu Nam</t>
  </si>
  <si>
    <t>15/11/2003</t>
  </si>
  <si>
    <t>Đoàn Vũ Quang Phú</t>
  </si>
  <si>
    <t>21/12/2003</t>
  </si>
  <si>
    <t>Trần Quang Phúc</t>
  </si>
  <si>
    <t>20/12/2003</t>
  </si>
  <si>
    <t>Lê Đức Trung</t>
  </si>
  <si>
    <t>Đỗ Minh Cường</t>
  </si>
  <si>
    <t>07/06/2003</t>
  </si>
  <si>
    <t>Bùi Anh Dũng</t>
  </si>
  <si>
    <t>Hà Mạnh Dũng</t>
  </si>
  <si>
    <t>06/11/2003</t>
  </si>
  <si>
    <t>Đỗ Thành Đạt</t>
  </si>
  <si>
    <t>Phan Anh Đức</t>
  </si>
  <si>
    <t>02/11/2003</t>
  </si>
  <si>
    <t>Tạ Hoàng Giang</t>
  </si>
  <si>
    <t>Vũ Trường Giang</t>
  </si>
  <si>
    <t>Nguyễn Văn Hải</t>
  </si>
  <si>
    <t>13/04/2003</t>
  </si>
  <si>
    <t>Cao Trung Hiếu</t>
  </si>
  <si>
    <t>Nguyễn Văn Hùng</t>
  </si>
  <si>
    <t>Ngô Danh Lam</t>
  </si>
  <si>
    <t>Nguyễn Duy Linh</t>
  </si>
  <si>
    <t>Dương Bảo Long</t>
  </si>
  <si>
    <t>29/01/2003</t>
  </si>
  <si>
    <t>Nguyễn Hiếu Nghĩa</t>
  </si>
  <si>
    <t>Hoàng Minh Quang</t>
  </si>
  <si>
    <t>13/11/2003</t>
  </si>
  <si>
    <t>Lê Thế Quang</t>
  </si>
  <si>
    <t>Nguyễn Tiến Thành</t>
  </si>
  <si>
    <t>06/06/2003</t>
  </si>
  <si>
    <t>Trần Đức Việt</t>
  </si>
  <si>
    <t>20/01/2003</t>
  </si>
  <si>
    <t>BAE GIRYUN</t>
  </si>
  <si>
    <t>17/10/2000</t>
  </si>
  <si>
    <t>Tô Tuấn Dũng</t>
  </si>
  <si>
    <t>18/03/2001</t>
  </si>
  <si>
    <t xml:space="preserve">Danh sách có: 83 sinh viên./. </t>
  </si>
  <si>
    <t>LỚP QH-2021-I/CQ-I-CS1, HỌC KỲ 2, NĂM HỌC 23-24</t>
  </si>
  <si>
    <t>LỚP QH-2021-I/CQ-I-CS2, HỌC KỲ 2, NĂM HỌC 23-24</t>
  </si>
  <si>
    <t>Tạ Quang Chiến</t>
  </si>
  <si>
    <t>19/11/2003</t>
  </si>
  <si>
    <t>Nguyễn Việt Dũng</t>
  </si>
  <si>
    <t>Trần Hữu Đức</t>
  </si>
  <si>
    <t>27/06/2003</t>
  </si>
  <si>
    <t>Ngô Đức Huy</t>
  </si>
  <si>
    <t>Nguyễn Xuân Long</t>
  </si>
  <si>
    <t>06/01/2003</t>
  </si>
  <si>
    <t>Đinh Thị Trà My</t>
  </si>
  <si>
    <t>13/02/2003</t>
  </si>
  <si>
    <t>Phạm Ngọc Thạch</t>
  </si>
  <si>
    <t>Đỗ Quang Anh</t>
  </si>
  <si>
    <t>25/09/2003</t>
  </si>
  <si>
    <t>Hoàng Việt Anh</t>
  </si>
  <si>
    <t>Ngô Tuấn Anh</t>
  </si>
  <si>
    <t>Vũ Việt Anh</t>
  </si>
  <si>
    <t>Trần Ngọc Bách</t>
  </si>
  <si>
    <t>Nguyễn Viết Cường</t>
  </si>
  <si>
    <t>Phạm Vũ Duy</t>
  </si>
  <si>
    <t>15/04/2003</t>
  </si>
  <si>
    <t>Phạm Anh Đức</t>
  </si>
  <si>
    <t>29/12/2003</t>
  </si>
  <si>
    <t>Hoàng Thị Thu Hà</t>
  </si>
  <si>
    <t>Vũ Quang Hải</t>
  </si>
  <si>
    <t>Trịnh Đức Hiệp</t>
  </si>
  <si>
    <t>17/02/2003</t>
  </si>
  <si>
    <t>Đoàn Đức Kiên</t>
  </si>
  <si>
    <t>04/09/2003</t>
  </si>
  <si>
    <t>Trần Phương Linh</t>
  </si>
  <si>
    <t>Hoàng Thái Quang</t>
  </si>
  <si>
    <t>Trần Ngọc Anh Quân</t>
  </si>
  <si>
    <t>Trần Chiến Thắng</t>
  </si>
  <si>
    <t>Nguyễn Tuấn Tài</t>
  </si>
  <si>
    <t>Phùng Thành Đạt</t>
  </si>
  <si>
    <t>26/08/2003</t>
  </si>
  <si>
    <t>Trần Thị Trà Giang</t>
  </si>
  <si>
    <t>Đào Xuân Nghĩa</t>
  </si>
  <si>
    <t>Phạm Tuấn Nghĩa</t>
  </si>
  <si>
    <t>Phùng Viết Phú</t>
  </si>
  <si>
    <t>24/12/2003</t>
  </si>
  <si>
    <t>Phạm Quý Dương</t>
  </si>
  <si>
    <t>21/07/2003</t>
  </si>
  <si>
    <t>Nghiêm Minh Hoàng</t>
  </si>
  <si>
    <t>Nguyễn Hoàng Thọ</t>
  </si>
  <si>
    <t>26/02/2003</t>
  </si>
  <si>
    <t>Đào Quý An</t>
  </si>
  <si>
    <t>Phùng Minh Tuấn Anh</t>
  </si>
  <si>
    <t>Nguyễn Ngọc Bảo</t>
  </si>
  <si>
    <t>26/10/2003</t>
  </si>
  <si>
    <t>Nguyễn Lê Hải Châu</t>
  </si>
  <si>
    <t>Đỗ Mạnh Dũng</t>
  </si>
  <si>
    <t>27/09/2003</t>
  </si>
  <si>
    <t>Võ Tín Dư</t>
  </si>
  <si>
    <t>26/06/2003</t>
  </si>
  <si>
    <t>Đình Minh Hải</t>
  </si>
  <si>
    <t>Nguyễn Đức Hải</t>
  </si>
  <si>
    <t>09/07/2002</t>
  </si>
  <si>
    <t>Đoàn Khánh Hiển</t>
  </si>
  <si>
    <t>Phan Việt Hưng</t>
  </si>
  <si>
    <t>07/08/2003</t>
  </si>
  <si>
    <t>Mạc Gia Khánh</t>
  </si>
  <si>
    <t>Nguyễn Bảo Lâm</t>
  </si>
  <si>
    <t>Phạm Minh Quang</t>
  </si>
  <si>
    <t>31/01/2003</t>
  </si>
  <si>
    <t>Lê Bùi Sơn</t>
  </si>
  <si>
    <t>11/06/2003</t>
  </si>
  <si>
    <t>05/05/2003</t>
  </si>
  <si>
    <t>Nguyễn Trọng Thành</t>
  </si>
  <si>
    <t>Nguyễn Hương Thảo</t>
  </si>
  <si>
    <t>Chu Ngọc Vượng</t>
  </si>
  <si>
    <t>Lương Đình Dũng</t>
  </si>
  <si>
    <t>Đồng Văn Dương</t>
  </si>
  <si>
    <t>Nguyễn Hải Đan</t>
  </si>
  <si>
    <t>Nguyễn Đình Thành Đạt</t>
  </si>
  <si>
    <t>Ngô Thượng Hiếu</t>
  </si>
  <si>
    <t>Võ Huy Hoàng</t>
  </si>
  <si>
    <t>Nguyễn Văn Huân</t>
  </si>
  <si>
    <t>Nguyễn Phan Hùng</t>
  </si>
  <si>
    <t>Nguyễn Thế Khôi</t>
  </si>
  <si>
    <t>Nguyễn Tuấn Kiên</t>
  </si>
  <si>
    <t>Nguyễn Công Mạnh</t>
  </si>
  <si>
    <t>27/10/2003</t>
  </si>
  <si>
    <t>Nguyễn Công Tuấn Minh</t>
  </si>
  <si>
    <t>Trần Đức Minh</t>
  </si>
  <si>
    <t>Nguyễn Đắc Phong</t>
  </si>
  <si>
    <t>Ngô Trần Anh Phương</t>
  </si>
  <si>
    <t>Đỗ Thị Trang</t>
  </si>
  <si>
    <t>Nguyễn Hữu Trọng</t>
  </si>
  <si>
    <t>Phạm Đức Trung</t>
  </si>
  <si>
    <t>Hoàng Quốc Tuấn</t>
  </si>
  <si>
    <t>Bùi Minh Thành</t>
  </si>
  <si>
    <t>Khương Vũ Trâm Anh</t>
  </si>
  <si>
    <t>Vũ Việt Khánh</t>
  </si>
  <si>
    <t>14/07/2003</t>
  </si>
  <si>
    <t>Nguyễn Hà Hoàng Anh</t>
  </si>
  <si>
    <t>Phạm Trung Dũng</t>
  </si>
  <si>
    <t>Nguyễn Anh Duy</t>
  </si>
  <si>
    <t>Đỗ Lý Minh Hải</t>
  </si>
  <si>
    <t>Đinh Xuân Hiền</t>
  </si>
  <si>
    <t>Bùi Tấn Huy</t>
  </si>
  <si>
    <t>Vũ Hoàng Hưng</t>
  </si>
  <si>
    <t>Trịnh Minh Khôi</t>
  </si>
  <si>
    <t>Vũ Đức Long</t>
  </si>
  <si>
    <t>Nguyễn Khánh Ly</t>
  </si>
  <si>
    <t>Đoàn Ngọc Minh</t>
  </si>
  <si>
    <t>Nguyễn Thị Minh Ngọc</t>
  </si>
  <si>
    <t>Lại Vũ Thu Nguyệt</t>
  </si>
  <si>
    <t>Nguyễn Duy Phúc</t>
  </si>
  <si>
    <t>12/06/2003</t>
  </si>
  <si>
    <t>Nguyễn Nam Khánh</t>
  </si>
  <si>
    <t>24/08/2003</t>
  </si>
  <si>
    <t>Vũ Bảo Châu</t>
  </si>
  <si>
    <t>Đặng Sỹ Duy</t>
  </si>
  <si>
    <t>19/03/2003</t>
  </si>
  <si>
    <t>Lưu Văn Đức Thiệu</t>
  </si>
  <si>
    <t>Lã Thị Thanh Thúy</t>
  </si>
  <si>
    <t>Hoàng Mạnh Hùng</t>
  </si>
  <si>
    <t>19/06/2003</t>
  </si>
  <si>
    <t>Trần Trọng Quân</t>
  </si>
  <si>
    <t>Lê Quý Dương</t>
  </si>
  <si>
    <t>Phạm Hoàng Ân</t>
  </si>
  <si>
    <t>Lê Trọng Bảo</t>
  </si>
  <si>
    <t>Nguyễn Tất Đạt</t>
  </si>
  <si>
    <t>Lê Hoàng Minh Hà</t>
  </si>
  <si>
    <t>07/12/2003</t>
  </si>
  <si>
    <t>Nguyễn Long Hải</t>
  </si>
  <si>
    <t>Vũ Việt Hoàng</t>
  </si>
  <si>
    <t>Phùng Chí Kiên</t>
  </si>
  <si>
    <t>20/08/2003</t>
  </si>
  <si>
    <t>Lê Viết Việt Linh</t>
  </si>
  <si>
    <t>Trịnh Thái Linh</t>
  </si>
  <si>
    <t>Võ Kim Minh</t>
  </si>
  <si>
    <t>21/02/2003</t>
  </si>
  <si>
    <t>Nguyễn Diệu Nhật</t>
  </si>
  <si>
    <t>31/10/2003</t>
  </si>
  <si>
    <t>Lê Quang Tuấn</t>
  </si>
  <si>
    <t>30/12/2003</t>
  </si>
  <si>
    <t>Đinh Bách Thành Trung</t>
  </si>
  <si>
    <t>Trần Lê Thành Trung</t>
  </si>
  <si>
    <t>Trần Hạnh Uyên</t>
  </si>
  <si>
    <t>Nguyễn Thành Vinh</t>
  </si>
  <si>
    <t>Hà Tùng Anh</t>
  </si>
  <si>
    <t>Nguyễn Tiến Bắc</t>
  </si>
  <si>
    <t>23/10/2003</t>
  </si>
  <si>
    <t>Hồ Thị Thanh Bình</t>
  </si>
  <si>
    <t>Lê Quang Chính</t>
  </si>
  <si>
    <t>Quách Mạnh Cường</t>
  </si>
  <si>
    <t>Đỗ Tiến Dũng</t>
  </si>
  <si>
    <t>Nguyễn Hoàng Anh Dũng</t>
  </si>
  <si>
    <t>Vũ Hoàng Duy</t>
  </si>
  <si>
    <t>Phạm Tùng Dương</t>
  </si>
  <si>
    <t>Trịnh Xuân Đạt</t>
  </si>
  <si>
    <t>Nguyễn Khoa Đăng</t>
  </si>
  <si>
    <t>Lê Hồng Đức</t>
  </si>
  <si>
    <t>Phạm Minh Đức</t>
  </si>
  <si>
    <t>Trần Minh Đức</t>
  </si>
  <si>
    <t>Trương Quỳnh Giang</t>
  </si>
  <si>
    <t>Nguyễn Vinh Hiển</t>
  </si>
  <si>
    <t>30/06/2003</t>
  </si>
  <si>
    <t>Cao Chí Hiếu</t>
  </si>
  <si>
    <t>Đinh Nho Hoàng</t>
  </si>
  <si>
    <t>23/11/2003</t>
  </si>
  <si>
    <t>Hà Quang Nhuệ</t>
  </si>
  <si>
    <t>Nguyễn Minh Phong</t>
  </si>
  <si>
    <t>Lê Đức Quang</t>
  </si>
  <si>
    <t>Nguyễn Anh Sơn</t>
  </si>
  <si>
    <t>03/07/2003</t>
  </si>
  <si>
    <t>Cao Thị Minh Tâm</t>
  </si>
  <si>
    <t>Nguyễn Việt Thành</t>
  </si>
  <si>
    <t>23/01/2003</t>
  </si>
  <si>
    <t>Hoàng Minh Thắng</t>
  </si>
  <si>
    <t>LỚP QH-2021-I/CQ-I-CS3, HỌC KỲ 2, NĂM HỌC 23-24</t>
  </si>
  <si>
    <t xml:space="preserve">Danh sách có: 79 sinh viên./. </t>
  </si>
  <si>
    <t>01/10/2004</t>
  </si>
  <si>
    <t>04/05/2004</t>
  </si>
  <si>
    <t>30/03/2004</t>
  </si>
  <si>
    <t>12/11/2004</t>
  </si>
  <si>
    <t>26/04/2004</t>
  </si>
  <si>
    <t>17/03/2004</t>
  </si>
  <si>
    <t>10/05/2004</t>
  </si>
  <si>
    <t>27/09/2004</t>
  </si>
  <si>
    <t>14/11/2004</t>
  </si>
  <si>
    <t>07/02/2004</t>
  </si>
  <si>
    <t>04/07/2004</t>
  </si>
  <si>
    <t>18/04/2004</t>
  </si>
  <si>
    <t>16/09/2004</t>
  </si>
  <si>
    <t>02/07/2004</t>
  </si>
  <si>
    <t>06/07/2004</t>
  </si>
  <si>
    <t>03/05/2004</t>
  </si>
  <si>
    <t>01/03/2004</t>
  </si>
  <si>
    <t>16/12/2004</t>
  </si>
  <si>
    <t>24/01/2004</t>
  </si>
  <si>
    <t>29/07/2004</t>
  </si>
  <si>
    <t>10/09/2004</t>
  </si>
  <si>
    <t>21/04/2004</t>
  </si>
  <si>
    <t>07/01/2004</t>
  </si>
  <si>
    <t>11/02/2004</t>
  </si>
  <si>
    <t>16/07/2004</t>
  </si>
  <si>
    <t>09/01/2004</t>
  </si>
  <si>
    <t>14/06/2004</t>
  </si>
  <si>
    <t>27/01/2004</t>
  </si>
  <si>
    <t>05/03/2004</t>
  </si>
  <si>
    <t>24/09/2004</t>
  </si>
  <si>
    <t>24/12/2004</t>
  </si>
  <si>
    <t>27/05/2004</t>
  </si>
  <si>
    <t>26/12/2004</t>
  </si>
  <si>
    <t xml:space="preserve">Danh sách có: 80 sinh viên./. </t>
  </si>
  <si>
    <t>29/02/2004</t>
  </si>
  <si>
    <t>26/03/2004</t>
  </si>
  <si>
    <t>18/02/2004</t>
  </si>
  <si>
    <t>18/11/2004</t>
  </si>
  <si>
    <t>08/09/2004</t>
  </si>
  <si>
    <t>21/09/2004</t>
  </si>
  <si>
    <t>21/06/2004</t>
  </si>
  <si>
    <t>29/08/2004</t>
  </si>
  <si>
    <t>09/09/2004</t>
  </si>
  <si>
    <t>30/07/2004</t>
  </si>
  <si>
    <t>13/03/2004</t>
  </si>
  <si>
    <t>04/08/2004</t>
  </si>
  <si>
    <t>23/04/2004</t>
  </si>
  <si>
    <t>02/03/2004</t>
  </si>
  <si>
    <t>16/05/2004</t>
  </si>
  <si>
    <t>17/09/2004</t>
  </si>
  <si>
    <t>25/01/2004</t>
  </si>
  <si>
    <t>27/02/2004</t>
  </si>
  <si>
    <t>22/03/2004</t>
  </si>
  <si>
    <t>07/12/2004</t>
  </si>
  <si>
    <t>13/06/2004</t>
  </si>
  <si>
    <t>24/02/2004</t>
  </si>
  <si>
    <t>14/12/2003</t>
  </si>
  <si>
    <t xml:space="preserve">Danh sách có: 81 sinh viên./. </t>
  </si>
  <si>
    <t>LỚP QH-2022-I/CQ-I-CS2, HỌC KỲ 2, NĂM HỌC 23-24</t>
  </si>
  <si>
    <t>15/03/2004</t>
  </si>
  <si>
    <t>12/06/2004</t>
  </si>
  <si>
    <t>20/04/2004</t>
  </si>
  <si>
    <t>03/08/2004</t>
  </si>
  <si>
    <t>07/09/2004</t>
  </si>
  <si>
    <t>15/08/2004</t>
  </si>
  <si>
    <t>17/07/2004</t>
  </si>
  <si>
    <t>30/01/2004</t>
  </si>
  <si>
    <t>25/03/2004</t>
  </si>
  <si>
    <t>18/10/2004</t>
  </si>
  <si>
    <t>05/08/2004</t>
  </si>
  <si>
    <t>27/08/2004</t>
  </si>
  <si>
    <t>05/06/2004</t>
  </si>
  <si>
    <t>17/10/2004</t>
  </si>
  <si>
    <t>28/06/2004</t>
  </si>
  <si>
    <t>22/12/2004</t>
  </si>
  <si>
    <t>Lê Minh Quý</t>
  </si>
  <si>
    <t>23/02/2004</t>
  </si>
  <si>
    <t>20/11/2004</t>
  </si>
  <si>
    <t>08/06/2004</t>
  </si>
  <si>
    <t>15/11/2004</t>
  </si>
  <si>
    <t>19/10/2004</t>
  </si>
  <si>
    <t>11/04/2004</t>
  </si>
  <si>
    <t>02/06/2004</t>
  </si>
  <si>
    <t>15/07/2004</t>
  </si>
  <si>
    <t>LỚP QH-2022-I/CQ-I-CS3, HỌC KỲ 2, NĂM HỌC 23-24</t>
  </si>
  <si>
    <t>09/06/2004</t>
  </si>
  <si>
    <t>12/08/2004</t>
  </si>
  <si>
    <t>10/12/2004</t>
  </si>
  <si>
    <t>22/07/2004</t>
  </si>
  <si>
    <t>17/11/2004</t>
  </si>
  <si>
    <t>20/05/2004</t>
  </si>
  <si>
    <t>01/04/2004</t>
  </si>
  <si>
    <t>24/10/2004</t>
  </si>
  <si>
    <t>22/10/2004</t>
  </si>
  <si>
    <t>31/08/2004</t>
  </si>
  <si>
    <t>31/12/2003</t>
  </si>
  <si>
    <t>03/03/2004</t>
  </si>
  <si>
    <t>04/06/2004</t>
  </si>
  <si>
    <t>14/03/2004</t>
  </si>
  <si>
    <t>21/12/2004</t>
  </si>
  <si>
    <t>04/03/2004</t>
  </si>
  <si>
    <t>05/10/2004</t>
  </si>
  <si>
    <t>07/08/2004</t>
  </si>
  <si>
    <t>06/09/2004</t>
  </si>
  <si>
    <t>26/01/2004</t>
  </si>
  <si>
    <t>24/07/2004</t>
  </si>
  <si>
    <t>01/08/2004</t>
  </si>
  <si>
    <t>08/11/2004</t>
  </si>
  <si>
    <t>18/07/2004</t>
  </si>
  <si>
    <t>30/11/2004</t>
  </si>
  <si>
    <t xml:space="preserve">Danh sách có: 76 sinh viên./. </t>
  </si>
  <si>
    <t>LỚP QH-2022-I/CQ-I-CS4, HỌC KỲ 2, NĂM HỌC 23-24</t>
  </si>
  <si>
    <t>Đàm Văn Nam</t>
  </si>
  <si>
    <t>11/05/2005</t>
  </si>
  <si>
    <t>Bùi Khánh An</t>
  </si>
  <si>
    <t>Lê Đức Anh</t>
  </si>
  <si>
    <t>Trần Quốc Việt Anh</t>
  </si>
  <si>
    <t>Dương Gia Bảo</t>
  </si>
  <si>
    <t>11/06/2005</t>
  </si>
  <si>
    <t>Nguyễn Đình Bình</t>
  </si>
  <si>
    <t>Vũ Huy Công</t>
  </si>
  <si>
    <t>Võ Minh Dũng</t>
  </si>
  <si>
    <t>Vũ Đức Duy</t>
  </si>
  <si>
    <t>Đào Văn Đà</t>
  </si>
  <si>
    <t>Lê Văn Đạt</t>
  </si>
  <si>
    <t>Nguyễn Phan Đăng</t>
  </si>
  <si>
    <t>Phạm Sỹ Đức</t>
  </si>
  <si>
    <t>Nguyễn Đăng Giáp</t>
  </si>
  <si>
    <t>08/02/2005</t>
  </si>
  <si>
    <t>Tô Ngọc Hải</t>
  </si>
  <si>
    <t>08/06/2005</t>
  </si>
  <si>
    <t>Nguyễn Công Vinh Hiếu</t>
  </si>
  <si>
    <t>10/06/2005</t>
  </si>
  <si>
    <t>Nguyễn Quang Hiếu</t>
  </si>
  <si>
    <t>Trần Đình Hiếu</t>
  </si>
  <si>
    <t>Lê Tuấn Hoàng</t>
  </si>
  <si>
    <t>Trần Hoàng</t>
  </si>
  <si>
    <t>Nguyễn Công Mạnh Hùng</t>
  </si>
  <si>
    <t>Bùi Quang Huy</t>
  </si>
  <si>
    <t>14/08/2005</t>
  </si>
  <si>
    <t>Tô Quang Huy</t>
  </si>
  <si>
    <t>Nguyễn Đức Hưng</t>
  </si>
  <si>
    <t>Trịnh Quang Hưng</t>
  </si>
  <si>
    <t>07/05/2005</t>
  </si>
  <si>
    <t>Nguyễn Xuân Kiên</t>
  </si>
  <si>
    <t>06/10/2005</t>
  </si>
  <si>
    <t>Phạm Công Khang</t>
  </si>
  <si>
    <t>Trần Gia Khánh</t>
  </si>
  <si>
    <t>01/11/2005</t>
  </si>
  <si>
    <t>Trần Lê Minh Khôi</t>
  </si>
  <si>
    <t>01/07/2005</t>
  </si>
  <si>
    <t>Lê Thị Hoàng Linh</t>
  </si>
  <si>
    <t>Vũ Thục Linh</t>
  </si>
  <si>
    <t>Phạm Huy Châu Long</t>
  </si>
  <si>
    <t>12/08/2005</t>
  </si>
  <si>
    <t>Nguyễn Văn Mạnh</t>
  </si>
  <si>
    <t>Dương Đức Minh</t>
  </si>
  <si>
    <t>Lò Châu Minh</t>
  </si>
  <si>
    <t>23/09/2005</t>
  </si>
  <si>
    <t>21/09/2005</t>
  </si>
  <si>
    <t>27/09/2005</t>
  </si>
  <si>
    <t>Đào Phương Nam</t>
  </si>
  <si>
    <t>Hoàng Thị Thanh Nga</t>
  </si>
  <si>
    <t>Trần Thành Nguyên</t>
  </si>
  <si>
    <t>26/07/2005</t>
  </si>
  <si>
    <t>Đào Thiên Phong</t>
  </si>
  <si>
    <t>Nguyễn Tiến Phúc</t>
  </si>
  <si>
    <t>Bùi Thu Phương</t>
  </si>
  <si>
    <t>13/03/2005</t>
  </si>
  <si>
    <t>Lê Nhữ Quang</t>
  </si>
  <si>
    <t>Nguyễn Đình Quốc</t>
  </si>
  <si>
    <t>29/11/2005</t>
  </si>
  <si>
    <t>Lê Ngọc Quyết</t>
  </si>
  <si>
    <t>Ngô Bá Sơn</t>
  </si>
  <si>
    <t>13/07/2005</t>
  </si>
  <si>
    <t>Ngô Hoan Tài</t>
  </si>
  <si>
    <t>Ngô Thế Tân</t>
  </si>
  <si>
    <t>Lê Hoàng Tiến</t>
  </si>
  <si>
    <t>Nguyễn Đức Toàn</t>
  </si>
  <si>
    <t>Nhữ Đình Tú</t>
  </si>
  <si>
    <t>Nguyễn Anh Tuấn</t>
  </si>
  <si>
    <t>22/02/2005</t>
  </si>
  <si>
    <t>Nguyễn Xuân Thành</t>
  </si>
  <si>
    <t>12/02/2005</t>
  </si>
  <si>
    <t>Nguyễn Việt Thắng</t>
  </si>
  <si>
    <t>05/06/2005</t>
  </si>
  <si>
    <t>Phan Tiến Thịnh</t>
  </si>
  <si>
    <t>Nguyễn Mai Thanh Thư</t>
  </si>
  <si>
    <t>20/10/2005</t>
  </si>
  <si>
    <t>Phan Trần Quang Trí</t>
  </si>
  <si>
    <t>Đặng Phạm Trung</t>
  </si>
  <si>
    <t>Vũ Nhật Tường Vân</t>
  </si>
  <si>
    <t>13/06/2005</t>
  </si>
  <si>
    <t>Lê Duy Vũ</t>
  </si>
  <si>
    <t>Nguyễn Diệu Mai Vy</t>
  </si>
  <si>
    <t>Dương Tuấn Minh</t>
  </si>
  <si>
    <t>LỚP QH-2023-I/CQ-I-CS1, HỌC KỲ 2, NĂM HỌC 23-24</t>
  </si>
  <si>
    <t xml:space="preserve">Danh sách có: 74 sinh viên./. </t>
  </si>
  <si>
    <t>Chung Thị Mai Anh</t>
  </si>
  <si>
    <t>01/09/2005</t>
  </si>
  <si>
    <t>Lê Huy Anh</t>
  </si>
  <si>
    <t>14/12/2004</t>
  </si>
  <si>
    <t>Văn Lê Quốc Anh</t>
  </si>
  <si>
    <t>28/09/2005</t>
  </si>
  <si>
    <t>Nguyễn Đức Bảo</t>
  </si>
  <si>
    <t>Đỗ Quang Cường</t>
  </si>
  <si>
    <t>Trần Mỹ Chi</t>
  </si>
  <si>
    <t>Đỗ Văn Dũng</t>
  </si>
  <si>
    <t>Nguyễn Ngọc Dũng</t>
  </si>
  <si>
    <t>Vũ Đăng Dũng</t>
  </si>
  <si>
    <t>Nguyễn Ngọc Duy</t>
  </si>
  <si>
    <t>Hoàng Thái Dương</t>
  </si>
  <si>
    <t>24/08/2005</t>
  </si>
  <si>
    <t>Nguyễn Xuân Dương</t>
  </si>
  <si>
    <t>16/05/2005</t>
  </si>
  <si>
    <t>Nguyễn Đăng Đạo</t>
  </si>
  <si>
    <t>10/02/2005</t>
  </si>
  <si>
    <t>Nguyễn Bích Đạt</t>
  </si>
  <si>
    <t>29/07/2005</t>
  </si>
  <si>
    <t>Vũ Tiến Đạt</t>
  </si>
  <si>
    <t>Trần Văn Đông</t>
  </si>
  <si>
    <t>Trần Mạnh Đức</t>
  </si>
  <si>
    <t>30/03/2005</t>
  </si>
  <si>
    <t>Nguyễn Văn Hà</t>
  </si>
  <si>
    <t>Đào Danh Hào</t>
  </si>
  <si>
    <t>Nguyễn Đình Hiếu</t>
  </si>
  <si>
    <t>Nguyễn Văn Hòa</t>
  </si>
  <si>
    <t>11/01/2005</t>
  </si>
  <si>
    <t>Trần Hữu Hoàng</t>
  </si>
  <si>
    <t>Nguyễn Thế Hùng</t>
  </si>
  <si>
    <t>Lương Quang Huy</t>
  </si>
  <si>
    <t>Thiều Quang Huy</t>
  </si>
  <si>
    <t>24/02/2005</t>
  </si>
  <si>
    <t>Lương Đức Kiên</t>
  </si>
  <si>
    <t>25/06/2005</t>
  </si>
  <si>
    <t>Bùi Thế Kiệt</t>
  </si>
  <si>
    <t>Phạm Công Khanh</t>
  </si>
  <si>
    <t>20/11/2005</t>
  </si>
  <si>
    <t>Lê Thế Lâm</t>
  </si>
  <si>
    <t>Ngô Thị Ngọc Linh</t>
  </si>
  <si>
    <t>Vũ Thùy Linh</t>
  </si>
  <si>
    <t>Đỗ Tiến Lộc</t>
  </si>
  <si>
    <t>30/11/2005</t>
  </si>
  <si>
    <t>Thái Khắc Mạnh</t>
  </si>
  <si>
    <t>Đặng Đức Minh</t>
  </si>
  <si>
    <t>Nguyễn Đăng Nhật Minh</t>
  </si>
  <si>
    <t>Phan Đình Minh</t>
  </si>
  <si>
    <t>25/08/2005</t>
  </si>
  <si>
    <t>Hoàng Khánh Nam</t>
  </si>
  <si>
    <t>Nguyễn Trường Nam</t>
  </si>
  <si>
    <t>Nguyễn Tuấn Nghĩa</t>
  </si>
  <si>
    <t>Đoàn Khánh Nhật</t>
  </si>
  <si>
    <t>26/08/2005</t>
  </si>
  <si>
    <t>Nguyễn Duy Phong</t>
  </si>
  <si>
    <t>Đào Mạnh Phú</t>
  </si>
  <si>
    <t>07/12/2005</t>
  </si>
  <si>
    <t>Nguyễn Văn Phúc</t>
  </si>
  <si>
    <t>Nguyễn Thị Phương</t>
  </si>
  <si>
    <t>Lê Tất Quân</t>
  </si>
  <si>
    <t>Kiều Thiện Quý</t>
  </si>
  <si>
    <t>Đặng Hoàng Sơn</t>
  </si>
  <si>
    <t>10/10/2005</t>
  </si>
  <si>
    <t>06/08/2005</t>
  </si>
  <si>
    <t>Nguyễn Đình Nhật Tân</t>
  </si>
  <si>
    <t>12/06/2005</t>
  </si>
  <si>
    <t>Phạm Anh Tiến</t>
  </si>
  <si>
    <t>13/08/2005</t>
  </si>
  <si>
    <t>Hồ Anh Tú</t>
  </si>
  <si>
    <t>Dương Anh Tuấn</t>
  </si>
  <si>
    <t>03/07/2005</t>
  </si>
  <si>
    <t>Nguyễn Lê Anh Tuấn</t>
  </si>
  <si>
    <t>Ngô Sơn Tùng</t>
  </si>
  <si>
    <t>25/11/2005</t>
  </si>
  <si>
    <t>Nguyễn Văn Thanh Tùng</t>
  </si>
  <si>
    <t>03/04/2005</t>
  </si>
  <si>
    <t>Trần Duy Thành</t>
  </si>
  <si>
    <t>Tô Quang Thắng</t>
  </si>
  <si>
    <t>09/02/2005</t>
  </si>
  <si>
    <t>Lưu Anh Thơ</t>
  </si>
  <si>
    <t>Nguyễn Thùy Trang</t>
  </si>
  <si>
    <t>Cao Vũ Nhật Triều</t>
  </si>
  <si>
    <t>Nguyễn Huy Trung</t>
  </si>
  <si>
    <t>18/07/2005</t>
  </si>
  <si>
    <t>Nguyễn Tiến Vũ</t>
  </si>
  <si>
    <t>Nguyễn Thị Hải Yến</t>
  </si>
  <si>
    <t>LỚP QH-2023-I/CQ-I-CS2, HỌC KỲ 2, NĂM HỌC 23-24</t>
  </si>
  <si>
    <t>LỚP QH-2023-I/CQ-I-CS3, HỌC KỲ 2, NĂM HỌC 23-24</t>
  </si>
  <si>
    <t>Đặng Châu Anh</t>
  </si>
  <si>
    <t>21/02/2005</t>
  </si>
  <si>
    <t>Lê Nguyên Anh</t>
  </si>
  <si>
    <t>15/08/2005</t>
  </si>
  <si>
    <t>11/10/2005</t>
  </si>
  <si>
    <t>Nguyễn Văn Biển</t>
  </si>
  <si>
    <t>Nguyễn Chí Công</t>
  </si>
  <si>
    <t>12/04/2005</t>
  </si>
  <si>
    <t>Lê Đức Cường</t>
  </si>
  <si>
    <t>28/06/2005</t>
  </si>
  <si>
    <t>Vũ Thị Kim Chi</t>
  </si>
  <si>
    <t>Nguyễn Anh Dũng</t>
  </si>
  <si>
    <t>09/12/2005</t>
  </si>
  <si>
    <t>Lê Anh Duy</t>
  </si>
  <si>
    <t>Phan Thanh Duy</t>
  </si>
  <si>
    <t>Lê Tùng Dương</t>
  </si>
  <si>
    <t>Phạm Ngọc Hải Dương</t>
  </si>
  <si>
    <t>20/03/2005</t>
  </si>
  <si>
    <t>Đinh Hồng Đăng</t>
  </si>
  <si>
    <t>Vũ Huy Đông</t>
  </si>
  <si>
    <t>Nguyễn Kim Trung Đức</t>
  </si>
  <si>
    <t>08/05/2005</t>
  </si>
  <si>
    <t>Trịnh Trung Đức</t>
  </si>
  <si>
    <t>19/04/2005</t>
  </si>
  <si>
    <t>Phạm Việt Hà</t>
  </si>
  <si>
    <t>Nguyễn Hữu Hiếu</t>
  </si>
  <si>
    <t>29/03/2005</t>
  </si>
  <si>
    <t>Bùi Minh Hoàng</t>
  </si>
  <si>
    <t>Nguyễn Văn Huy Hoàng</t>
  </si>
  <si>
    <t>02/11/2005</t>
  </si>
  <si>
    <t>Đoàn Thái Hùng</t>
  </si>
  <si>
    <t>Phạm Văn Hùng</t>
  </si>
  <si>
    <t>Nguyễn Đăng Huy</t>
  </si>
  <si>
    <t>28/01/2005</t>
  </si>
  <si>
    <t>Trần Tuấn Huy</t>
  </si>
  <si>
    <t>22/06/2005</t>
  </si>
  <si>
    <t>Quách Thanh Hưng</t>
  </si>
  <si>
    <t>31/07/2005</t>
  </si>
  <si>
    <t>01/08/2005</t>
  </si>
  <si>
    <t>Lê Quang Khải</t>
  </si>
  <si>
    <t>Phạm Hoàng An Khánh</t>
  </si>
  <si>
    <t>Trương Mạnh Khiêm</t>
  </si>
  <si>
    <t>26/01/2005</t>
  </si>
  <si>
    <t>Bùi Quang Linh</t>
  </si>
  <si>
    <t>28/08/2005</t>
  </si>
  <si>
    <t>12/09/2005</t>
  </si>
  <si>
    <t>Đào Hồng Lĩnh</t>
  </si>
  <si>
    <t>Nguyễn Hữu Lưu</t>
  </si>
  <si>
    <t>Lê Quang Miền</t>
  </si>
  <si>
    <t>Đinh Công Minh</t>
  </si>
  <si>
    <t>09/06/2005</t>
  </si>
  <si>
    <t>Nguyễn Giang Minh</t>
  </si>
  <si>
    <t>Lê Hoài Nam</t>
  </si>
  <si>
    <t>Quách Thành Nam</t>
  </si>
  <si>
    <t>Hồ Văn Tiến Nguyên</t>
  </si>
  <si>
    <t>10/09/2005</t>
  </si>
  <si>
    <t>Mạch Trần Quang Nhật</t>
  </si>
  <si>
    <t>Trần Xuân Phong</t>
  </si>
  <si>
    <t>Nguyễn Thành Phước</t>
  </si>
  <si>
    <t>Phạm Minh Quân</t>
  </si>
  <si>
    <t>20/08/2005</t>
  </si>
  <si>
    <t>Lê Ngọc Quý</t>
  </si>
  <si>
    <t>29/01/2005</t>
  </si>
  <si>
    <t>Hà Xuân Sơn</t>
  </si>
  <si>
    <t>Nguyễn Quang Bảo Sơn</t>
  </si>
  <si>
    <t>Nguyễn Trí Tâm</t>
  </si>
  <si>
    <t>Triệu Cao Tấn</t>
  </si>
  <si>
    <t>Trịnh Hải Tiến</t>
  </si>
  <si>
    <t>Lý Đức Tú</t>
  </si>
  <si>
    <t>19/06/2005</t>
  </si>
  <si>
    <t>Lê Văn Tuấn</t>
  </si>
  <si>
    <t>Nguyễn Khánh Tùng</t>
  </si>
  <si>
    <t>Nguyễn Thị Thanh Tuyền</t>
  </si>
  <si>
    <t>Đỗ Phương Thảo</t>
  </si>
  <si>
    <t>30/04/2005</t>
  </si>
  <si>
    <t>Nguyễn Đoàn Hoài Thương</t>
  </si>
  <si>
    <t>Nguyễn Văn Tráng</t>
  </si>
  <si>
    <t>19/11/2005</t>
  </si>
  <si>
    <t>Bùi Đức Trọng</t>
  </si>
  <si>
    <t>Nguyễn Văn Trung</t>
  </si>
  <si>
    <t>Trần Văn Vinh</t>
  </si>
  <si>
    <t>15/06/2005</t>
  </si>
  <si>
    <t>Phạm Tuấn Vũ</t>
  </si>
  <si>
    <t>Nguyễn Thị Ngọc Yến</t>
  </si>
  <si>
    <t>Khổng Quốc Anh</t>
  </si>
  <si>
    <t>Nguyễn Hồng Anh</t>
  </si>
  <si>
    <t>Trần Hoàng Mai Anh</t>
  </si>
  <si>
    <t>12/11/2005</t>
  </si>
  <si>
    <t>Bùi Phúc Bình</t>
  </si>
  <si>
    <t>02/10/2005</t>
  </si>
  <si>
    <t>Nguyễn Đức Công</t>
  </si>
  <si>
    <t>Nguyễn Lê Việt Cường</t>
  </si>
  <si>
    <t>Bùi Anh Chiến</t>
  </si>
  <si>
    <t>29/04/2005</t>
  </si>
  <si>
    <t>10/01/2005</t>
  </si>
  <si>
    <t>14/12/2005</t>
  </si>
  <si>
    <t>Trần Ánh Duy</t>
  </si>
  <si>
    <t>Trần Bình Dương</t>
  </si>
  <si>
    <t>08/08/2005</t>
  </si>
  <si>
    <t>Hoàng Thành Đạt</t>
  </si>
  <si>
    <t>29/06/2005</t>
  </si>
  <si>
    <t>Đỗ Hải Đăng</t>
  </si>
  <si>
    <t>21/03/2005</t>
  </si>
  <si>
    <t>Nguyễn Tư Đức</t>
  </si>
  <si>
    <t>Cao Hương Giang</t>
  </si>
  <si>
    <t>Nguyễn Trung Hải</t>
  </si>
  <si>
    <t>Đậu Đức Hiếu</t>
  </si>
  <si>
    <t>07/07/2005</t>
  </si>
  <si>
    <t>Đoàn Minh Hoàng</t>
  </si>
  <si>
    <t>02/05/2005</t>
  </si>
  <si>
    <t>Phạm Ngọc Huy Hoàng</t>
  </si>
  <si>
    <t>17/05/2005</t>
  </si>
  <si>
    <t>Lưu Văn Hùng</t>
  </si>
  <si>
    <t>Tống Đức Hùng</t>
  </si>
  <si>
    <t>Nguyễn Đình Quốc Huy</t>
  </si>
  <si>
    <t>27/04/2005</t>
  </si>
  <si>
    <t>Nguyễn Nhất Huy</t>
  </si>
  <si>
    <t>Nguyễn Ngọc Huyền</t>
  </si>
  <si>
    <t>Trần Việt Hưng</t>
  </si>
  <si>
    <t>Nguyễn Anh Khang</t>
  </si>
  <si>
    <t>Lê Nho Khoa</t>
  </si>
  <si>
    <t>Lê Huyền Linh</t>
  </si>
  <si>
    <t>Nguyễn Thùy Linh</t>
  </si>
  <si>
    <t>Đặng Tuấn Long</t>
  </si>
  <si>
    <t>14/10/2005</t>
  </si>
  <si>
    <t>Đào Đức Mạnh</t>
  </si>
  <si>
    <t>05/08/2005</t>
  </si>
  <si>
    <t>Vũ Nguyễn Trường Minh</t>
  </si>
  <si>
    <t>Lê Thanh Nam</t>
  </si>
  <si>
    <t>25/03/2005</t>
  </si>
  <si>
    <t>Trần Minh Nam</t>
  </si>
  <si>
    <t>Phạm Văn Nguyên</t>
  </si>
  <si>
    <t>Phan Đăng Nhật</t>
  </si>
  <si>
    <t>23/02/2005</t>
  </si>
  <si>
    <t>Vũ Cao Phong</t>
  </si>
  <si>
    <t>Nguyễn Minh Phúc</t>
  </si>
  <si>
    <t>Bùi Hải Phương</t>
  </si>
  <si>
    <t>06/09/2005</t>
  </si>
  <si>
    <t>Đỗ Vũ Minh Quang</t>
  </si>
  <si>
    <t>Thạch Minh Quân</t>
  </si>
  <si>
    <t>Phạm Văn Quyền</t>
  </si>
  <si>
    <t>Lê Sĩ Thái Sơn</t>
  </si>
  <si>
    <t>13/04/2005</t>
  </si>
  <si>
    <t>Nguyễn Trường Sơn</t>
  </si>
  <si>
    <t>Đào Ngọc Tân</t>
  </si>
  <si>
    <t>Nguyễn Văn Tiền</t>
  </si>
  <si>
    <t>Nguyễn Cảnh Toàn</t>
  </si>
  <si>
    <t>Ngô Anh Tú</t>
  </si>
  <si>
    <t>Kiều Đức Thắng</t>
  </si>
  <si>
    <t>02/07/2005</t>
  </si>
  <si>
    <t>Ngọ Viết Thuyết</t>
  </si>
  <si>
    <t>Nguyễn Thị Thương</t>
  </si>
  <si>
    <t>Nguyễn Thời Trí</t>
  </si>
  <si>
    <t>Mai Đức Văn</t>
  </si>
  <si>
    <t>Đào Lê Long Vũ</t>
  </si>
  <si>
    <t>Nguyễn Văn Vượng</t>
  </si>
  <si>
    <t>LỚP QH-2020-I/CQ-I-CN, HỌC KỲ 2, NĂM HỌC 23-24</t>
  </si>
  <si>
    <t>﻿1</t>
  </si>
  <si>
    <t>06/07/2002</t>
  </si>
  <si>
    <t>﻿2</t>
  </si>
  <si>
    <t>Đỗ Huy Anh</t>
  </si>
  <si>
    <t>13/09/2002</t>
  </si>
  <si>
    <t>﻿3</t>
  </si>
  <si>
    <t>21/02/2002</t>
  </si>
  <si>
    <t>﻿4</t>
  </si>
  <si>
    <t>Đào Trung Kiên</t>
  </si>
  <si>
    <t>23/03/2002</t>
  </si>
  <si>
    <t>Hồ Thanh Huyền</t>
  </si>
  <si>
    <t>23/10/2002</t>
  </si>
  <si>
    <t>Phạm Thị Khánh Linh</t>
  </si>
  <si>
    <t>28/12/2002</t>
  </si>
  <si>
    <t>Phan Anh Quân</t>
  </si>
  <si>
    <t>30/04/2002</t>
  </si>
  <si>
    <t>Bùi Quốc Việt</t>
  </si>
  <si>
    <t>30/05/2002</t>
  </si>
  <si>
    <t>Nguyễn Thành An</t>
  </si>
  <si>
    <t>08/05/2002</t>
  </si>
  <si>
    <t>Mai Hoàng Anh</t>
  </si>
  <si>
    <t>25/03/2002</t>
  </si>
  <si>
    <t>12/01/2002</t>
  </si>
  <si>
    <t>Nguyễn Đức Chính</t>
  </si>
  <si>
    <t>31/05/2002</t>
  </si>
  <si>
    <t>Lê Quốc Cường</t>
  </si>
  <si>
    <t>05/11/2002</t>
  </si>
  <si>
    <t>Nguyễn Vĩnh Dũng</t>
  </si>
  <si>
    <t>23/04/2002</t>
  </si>
  <si>
    <t>Trần Minh Dương</t>
  </si>
  <si>
    <t>31/10/2002</t>
  </si>
  <si>
    <t>Trương Văn Độ</t>
  </si>
  <si>
    <t>19/10/2002</t>
  </si>
  <si>
    <t>Đào Văn Đức</t>
  </si>
  <si>
    <t>20/03/2002</t>
  </si>
  <si>
    <t>23/07/2002</t>
  </si>
  <si>
    <t>Hoàng Thu Giang</t>
  </si>
  <si>
    <t>18/11/2002</t>
  </si>
  <si>
    <t>Nguyễn Ngọc Hải</t>
  </si>
  <si>
    <t>08/12/2002</t>
  </si>
  <si>
    <t>Đỗ Xuân Hiệp</t>
  </si>
  <si>
    <t>23/02/2002</t>
  </si>
  <si>
    <t>12/05/2002</t>
  </si>
  <si>
    <t>Nguyễn Tuấn Hiệp</t>
  </si>
  <si>
    <t>21/08/2002</t>
  </si>
  <si>
    <t>06/11/2002</t>
  </si>
  <si>
    <t>Ngô Trần Trọng Hiếu</t>
  </si>
  <si>
    <t>02/12/2002</t>
  </si>
  <si>
    <t>Bùi Huy Hoàng</t>
  </si>
  <si>
    <t>27/11/2002</t>
  </si>
  <si>
    <t>Nguyễn Đình Hoàng</t>
  </si>
  <si>
    <t>02/05/2002</t>
  </si>
  <si>
    <t>Cấn Mạnh Hùng</t>
  </si>
  <si>
    <t>14/03/2002</t>
  </si>
  <si>
    <t>Đỗ Quang Huy</t>
  </si>
  <si>
    <t>27/08/2002</t>
  </si>
  <si>
    <t>Trần Duy Hưng</t>
  </si>
  <si>
    <t>14/02/2002</t>
  </si>
  <si>
    <t>Nguyễn Văn Khánh</t>
  </si>
  <si>
    <t>01/07/2002</t>
  </si>
  <si>
    <t>Nguyễn Công Khoa</t>
  </si>
  <si>
    <t>31/12/2002</t>
  </si>
  <si>
    <t>Lương Trung Kiên</t>
  </si>
  <si>
    <t>13/08/2002</t>
  </si>
  <si>
    <t>Nguyễn Duy Kiên</t>
  </si>
  <si>
    <t>13/10/2002</t>
  </si>
  <si>
    <t>Đặng Việt Linh</t>
  </si>
  <si>
    <t>17/09/2002</t>
  </si>
  <si>
    <t>Nguyễn Phúc Long</t>
  </si>
  <si>
    <t>09/02/2002</t>
  </si>
  <si>
    <t>Nguyễn Khánh Thọ Lộc</t>
  </si>
  <si>
    <t>12/03/2002</t>
  </si>
  <si>
    <t>16/02/2002</t>
  </si>
  <si>
    <t>Nguyễn Tuấn Nam</t>
  </si>
  <si>
    <t>29/06/2002</t>
  </si>
  <si>
    <t>Trần Thị Ngân</t>
  </si>
  <si>
    <t>03/11/2002</t>
  </si>
  <si>
    <t>Nguyễn Phúc Nguyên</t>
  </si>
  <si>
    <t>Lê Thị Cẩm Nhung</t>
  </si>
  <si>
    <t>16/05/2002</t>
  </si>
  <si>
    <t>05/12/2002</t>
  </si>
  <si>
    <t>Đỗ Minh Quân</t>
  </si>
  <si>
    <t>27/10/2002</t>
  </si>
  <si>
    <t>Phạm Thị Quyên</t>
  </si>
  <si>
    <t>10/02/2002</t>
  </si>
  <si>
    <t>Nguyễn Thị Thúy Quỳnh</t>
  </si>
  <si>
    <t>16/09/2002</t>
  </si>
  <si>
    <t>Bùi Minh Sơn</t>
  </si>
  <si>
    <t>07/11/2002</t>
  </si>
  <si>
    <t>Nông Ngọc Sơn</t>
  </si>
  <si>
    <t>12/10/2002</t>
  </si>
  <si>
    <t>Trần Mạnh Sơn</t>
  </si>
  <si>
    <t>23/05/2002</t>
  </si>
  <si>
    <t>Vũ Viết Thành</t>
  </si>
  <si>
    <t>14/11/2002</t>
  </si>
  <si>
    <t>Phan Duy Thắng</t>
  </si>
  <si>
    <t>27/09/2002</t>
  </si>
  <si>
    <t>Đặng Thành Trung</t>
  </si>
  <si>
    <t>25/07/2002</t>
  </si>
  <si>
    <t>Đỗ Anh Tú</t>
  </si>
  <si>
    <t>16/01/2002</t>
  </si>
  <si>
    <t>Lê Anh Tuấn</t>
  </si>
  <si>
    <t>Bá Thanh Tùng</t>
  </si>
  <si>
    <t>10/03/2002</t>
  </si>
  <si>
    <t>Lê Phương Uyên</t>
  </si>
  <si>
    <t>Trịnh Công Vinh</t>
  </si>
  <si>
    <t>27/02/2002</t>
  </si>
  <si>
    <t>LỚP QH-2022-I/CQ-I-CN, HỌC KỲ 2, NĂM HỌC 23-24</t>
  </si>
  <si>
    <t>Phan Quốc An</t>
  </si>
  <si>
    <t>Lê Ngọc Minh Châu</t>
  </si>
  <si>
    <t>Nguyễn Hoàng Tùng Dương</t>
  </si>
  <si>
    <t>Trần Huy Đạt</t>
  </si>
  <si>
    <t>Đặng Hải Đăng</t>
  </si>
  <si>
    <t>Bùi Đức Hải</t>
  </si>
  <si>
    <t>Lương Nhật Hào</t>
  </si>
  <si>
    <t>Trần Phương Hoa</t>
  </si>
  <si>
    <t>Nguyễn Đức Nam</t>
  </si>
  <si>
    <t>Đinh Văn Khôi Nguyên</t>
  </si>
  <si>
    <t>Lê Danh Sơn</t>
  </si>
  <si>
    <t>Hoàng Trọng Tùng</t>
  </si>
  <si>
    <t>Phạm Văn Thạch</t>
  </si>
  <si>
    <t>Đỗ Minh Thái</t>
  </si>
  <si>
    <t>05/07/2003</t>
  </si>
  <si>
    <t>Phạm Việt Hoàng</t>
  </si>
  <si>
    <t>Nguyễn Hồng Lĩnh</t>
  </si>
  <si>
    <t>08/12/2003</t>
  </si>
  <si>
    <t>Nguyễn Đức Lộc</t>
  </si>
  <si>
    <t>Trần Quang Minh</t>
  </si>
  <si>
    <t>Nguyễn Mạnh Đức</t>
  </si>
  <si>
    <t>Bùi Trần Hải Nam</t>
  </si>
  <si>
    <t>Phạm Đức Dũng</t>
  </si>
  <si>
    <t>Phạm Hoàng Dũng</t>
  </si>
  <si>
    <t>03/01/2003</t>
  </si>
  <si>
    <t>Nguyễn Mạnh Hoàng</t>
  </si>
  <si>
    <t>Nguyễn Công Tuấn Phương</t>
  </si>
  <si>
    <t>Ngô Quý Bảo</t>
  </si>
  <si>
    <t>Nguyễn Văn Doanh</t>
  </si>
  <si>
    <t>Hồ Xuân Dũng</t>
  </si>
  <si>
    <t>Nguyễn Văn Dương</t>
  </si>
  <si>
    <t>Trịnh Xuân Hoàng</t>
  </si>
  <si>
    <t>14/05/2003</t>
  </si>
  <si>
    <t>Nguyễn Tiến Huân</t>
  </si>
  <si>
    <t>Lương Sỹ Khánh</t>
  </si>
  <si>
    <t>Nguyễn Khắc Kiên</t>
  </si>
  <si>
    <t>Hoàng Tuấn Minh</t>
  </si>
  <si>
    <t>Nguyễn Phúc Sơn</t>
  </si>
  <si>
    <t>Lê Tiến Thành</t>
  </si>
  <si>
    <t>LỚP QH-2023-I/CQ-I-CN, HỌC KỲ 2, NĂM HỌC 23-24</t>
  </si>
  <si>
    <t>Bùi Tuấn Minh</t>
  </si>
  <si>
    <t>28/05/2004</t>
  </si>
  <si>
    <t>Đỗ Trí Dũng</t>
  </si>
  <si>
    <t>08/02/2004</t>
  </si>
  <si>
    <t>Bùi Thành Lộc</t>
  </si>
  <si>
    <t>Trương Quang Minh</t>
  </si>
  <si>
    <t>Phan Vũ Liêm</t>
  </si>
  <si>
    <t>Vũ Khánh Duy</t>
  </si>
  <si>
    <t>Đinh Nhật Minh</t>
  </si>
  <si>
    <t>Hoàng Minh Nghĩa</t>
  </si>
  <si>
    <t>Nguyễn Thị Ngọc Mai</t>
  </si>
  <si>
    <t>Hoàng Đức Duy</t>
  </si>
  <si>
    <t>Phạm Thị Thùy Linh</t>
  </si>
  <si>
    <t>Nguyễn Hoàng Đông</t>
  </si>
  <si>
    <t>Nguyễn Gia Bảo</t>
  </si>
  <si>
    <t>07/06/2004</t>
  </si>
  <si>
    <t>Vũ Tuấn Hùng</t>
  </si>
  <si>
    <t>13/05/2004</t>
  </si>
  <si>
    <t>Đinh Hồng Khanh</t>
  </si>
  <si>
    <t>05/07/2004</t>
  </si>
  <si>
    <t>Nguyễn Minh Châu</t>
  </si>
  <si>
    <t>Phạm Xuân Dương</t>
  </si>
  <si>
    <t>Trần Đăng Quang</t>
  </si>
  <si>
    <t>Trần Khánh Duy</t>
  </si>
  <si>
    <t>Vũ Khánh Đạt</t>
  </si>
  <si>
    <t>17/01/2004</t>
  </si>
  <si>
    <t>Võ Trọng Dân</t>
  </si>
  <si>
    <t>Nguyễn Tuấn Khoa</t>
  </si>
  <si>
    <t>Nguyễn Huy Trà</t>
  </si>
  <si>
    <t>Phạm Quang Anh</t>
  </si>
  <si>
    <t>Nguyễn Tấn Khôi</t>
  </si>
  <si>
    <t>03/12/2004</t>
  </si>
  <si>
    <t>Nguyễn Hoàng Gia Huy</t>
  </si>
  <si>
    <t>05/11/2004</t>
  </si>
  <si>
    <t>Nguyễn Viết Thành An</t>
  </si>
  <si>
    <t>08/10/2003</t>
  </si>
  <si>
    <t>Nguyễn Bảo Ngọc</t>
  </si>
  <si>
    <t>Vũ Thu Huyền</t>
  </si>
  <si>
    <t>Trần Diệu Quỳnh</t>
  </si>
  <si>
    <t>Dương Việt Hoàng</t>
  </si>
  <si>
    <t>Nguyễn Thanh Hưng</t>
  </si>
  <si>
    <t>Phan Khánh Huyền</t>
  </si>
  <si>
    <t>08/12/2004</t>
  </si>
  <si>
    <t>Trần Gia Bảo</t>
  </si>
  <si>
    <t>Phạm Gia Bách</t>
  </si>
  <si>
    <t>Phương Danh Duy</t>
  </si>
  <si>
    <t>Vũ Thị Ngọc Thanh</t>
  </si>
  <si>
    <t>Phan Thị Thùy Linh</t>
  </si>
  <si>
    <t>Bùi Vũ Hải Anh</t>
  </si>
  <si>
    <t>Bùi Tiến Thành</t>
  </si>
  <si>
    <t>29/12/2004</t>
  </si>
  <si>
    <t>Danh sách có: 41 sinh viên./.</t>
  </si>
  <si>
    <t>Danh sách có: 43 sinh viên./.</t>
  </si>
  <si>
    <t>Nguyễn Ngọc Bảo An</t>
  </si>
  <si>
    <t>Lê Hoàng Anh</t>
  </si>
  <si>
    <t>Nguyễn Quốc Anh</t>
  </si>
  <si>
    <t>Vũ Quốc Anh</t>
  </si>
  <si>
    <t>Vũ Hoàng Ân</t>
  </si>
  <si>
    <t>Vũ Mạnh Cường</t>
  </si>
  <si>
    <t>Hoàng Khánh Chi</t>
  </si>
  <si>
    <t>Hoàng Quốc Dương</t>
  </si>
  <si>
    <t>Dương Tiến Đạt</t>
  </si>
  <si>
    <t>Trần Tuấn Đạt</t>
  </si>
  <si>
    <t>Nguyễn Thành Đô</t>
  </si>
  <si>
    <t>Đào Minh Đức</t>
  </si>
  <si>
    <t>Đoàn Việt Đức</t>
  </si>
  <si>
    <t>Lưu Minh Đức</t>
  </si>
  <si>
    <t>22/05/2005</t>
  </si>
  <si>
    <t>Vũ Ngọc Đức</t>
  </si>
  <si>
    <t>19/05/2005</t>
  </si>
  <si>
    <t>Lê Thúy Hà</t>
  </si>
  <si>
    <t>Phạm Bảo Hân</t>
  </si>
  <si>
    <t>Vũ Văn Hiếu</t>
  </si>
  <si>
    <t>Bùi Đức Hòa</t>
  </si>
  <si>
    <t>24/04/2005</t>
  </si>
  <si>
    <t>Nguyễn Đức Hoan</t>
  </si>
  <si>
    <t>05/04/2005</t>
  </si>
  <si>
    <t>Nguyễn Huy Hoàng</t>
  </si>
  <si>
    <t>Vũ Bá Huy</t>
  </si>
  <si>
    <t>Đỗ Duy Kiên</t>
  </si>
  <si>
    <t>21/11/2005</t>
  </si>
  <si>
    <t>Đỗ Ngọc Khánh</t>
  </si>
  <si>
    <t>Nguyễn Văn Khoa</t>
  </si>
  <si>
    <t>Phạm Hoàng Lâm</t>
  </si>
  <si>
    <t>24/12/2005</t>
  </si>
  <si>
    <t>Nguyễn Văn Lập</t>
  </si>
  <si>
    <t>Ngô Thị Thảo Linh</t>
  </si>
  <si>
    <t>Nguyễn Thị Ngọc Linh</t>
  </si>
  <si>
    <t>Vũ Trần Duy Linh</t>
  </si>
  <si>
    <t>Nguyễn Phước Ngưỡng Long</t>
  </si>
  <si>
    <t>Nguyễn Văn Lương</t>
  </si>
  <si>
    <t>Nguyễn Bá Mạnh</t>
  </si>
  <si>
    <t>Ma Đức Minh</t>
  </si>
  <si>
    <t>Nguyễn Tuệ Minh</t>
  </si>
  <si>
    <t>Nguyễn Vũ Minh</t>
  </si>
  <si>
    <t>04/10/2005</t>
  </si>
  <si>
    <t>Vũ Thị Mừng</t>
  </si>
  <si>
    <t>Đặng Phương Nam</t>
  </si>
  <si>
    <t>Vũ Gia Hoàng Nhân</t>
  </si>
  <si>
    <t>Hà Thị Kim Oanh</t>
  </si>
  <si>
    <t>Nguyễn Hữu Hồng Phúc</t>
  </si>
  <si>
    <t>Phạm Hoàng Phúc</t>
  </si>
  <si>
    <t>Đặng Thu Phương</t>
  </si>
  <si>
    <t>Hoàng Văn Minh Quang</t>
  </si>
  <si>
    <t>22/04/2005</t>
  </si>
  <si>
    <t>Trương Gia Sinh</t>
  </si>
  <si>
    <t>Nguyễn Quế Sơn</t>
  </si>
  <si>
    <t>Nguyễn Bá Trọng Tín</t>
  </si>
  <si>
    <t>Nguyễn Quốc Tuấn</t>
  </si>
  <si>
    <t>Võ Hồng Thái</t>
  </si>
  <si>
    <t>15/04/2005</t>
  </si>
  <si>
    <t>Phạm Phương Thảo</t>
  </si>
  <si>
    <t>Bùi Minh Thắng</t>
  </si>
  <si>
    <t>Khuất Đình Vinh</t>
  </si>
  <si>
    <t>Đinh Minh Vũ</t>
  </si>
  <si>
    <t>﻿5</t>
  </si>
  <si>
    <t>Danh sách có: 58 sinh viên./.</t>
  </si>
  <si>
    <t>LỚP QH-2021-I/CQ-I-CN, HỌC KỲ 2, NĂM HỌC 23-24</t>
  </si>
  <si>
    <t>Danh sách có: 61 sinh viên./.</t>
  </si>
  <si>
    <t>Danh sách có: 83 sinh viên ./.</t>
  </si>
  <si>
    <t>LỚP QH-2021-I/CQ-I-IT2, HỌC KỲ 2, NĂM HỌC 23-24</t>
  </si>
  <si>
    <t>21020534</t>
  </si>
  <si>
    <t>21020275</t>
  </si>
  <si>
    <t>21020278</t>
  </si>
  <si>
    <t>21020002</t>
  </si>
  <si>
    <t>21020287</t>
  </si>
  <si>
    <t>21020752</t>
  </si>
  <si>
    <t>21020290</t>
  </si>
  <si>
    <t>21020119</t>
  </si>
  <si>
    <t>21020009</t>
  </si>
  <si>
    <t>21020293</t>
  </si>
  <si>
    <t>21020060</t>
  </si>
  <si>
    <t>21020756</t>
  </si>
  <si>
    <t>21020296</t>
  </si>
  <si>
    <t>21020012</t>
  </si>
  <si>
    <t>21020759</t>
  </si>
  <si>
    <t>21020302</t>
  </si>
  <si>
    <t>21020305</t>
  </si>
  <si>
    <t>21020308</t>
  </si>
  <si>
    <t>21020066</t>
  </si>
  <si>
    <t>21020314</t>
  </si>
  <si>
    <t>21020317</t>
  </si>
  <si>
    <t>21020540</t>
  </si>
  <si>
    <t>21020069</t>
  </si>
  <si>
    <t>21020320</t>
  </si>
  <si>
    <t>21021657</t>
  </si>
  <si>
    <t>21020122</t>
  </si>
  <si>
    <t>21020323</t>
  </si>
  <si>
    <t>21020075</t>
  </si>
  <si>
    <t>21020329</t>
  </si>
  <si>
    <t>21020332</t>
  </si>
  <si>
    <t>21020078</t>
  </si>
  <si>
    <t>21020335</t>
  </si>
  <si>
    <t>21020338</t>
  </si>
  <si>
    <t>21020341</t>
  </si>
  <si>
    <t>21020769</t>
  </si>
  <si>
    <t>21020772</t>
  </si>
  <si>
    <t>21020347</t>
  </si>
  <si>
    <t>21020544</t>
  </si>
  <si>
    <t>21020547</t>
  </si>
  <si>
    <t>21020775</t>
  </si>
  <si>
    <t>21020125</t>
  </si>
  <si>
    <t>21020081</t>
  </si>
  <si>
    <t>21020778</t>
  </si>
  <si>
    <t>21020353</t>
  </si>
  <si>
    <t>21020357</t>
  </si>
  <si>
    <t>21020360</t>
  </si>
  <si>
    <t>21020363</t>
  </si>
  <si>
    <t>21020366</t>
  </si>
  <si>
    <t>21020550</t>
  </si>
  <si>
    <t>21020369</t>
  </si>
  <si>
    <t>21020084</t>
  </si>
  <si>
    <t>21020372</t>
  </si>
  <si>
    <t>21020375</t>
  </si>
  <si>
    <t>21020128</t>
  </si>
  <si>
    <t>21020782</t>
  </si>
  <si>
    <t>21020378</t>
  </si>
  <si>
    <t>21020381</t>
  </si>
  <si>
    <t>21020553</t>
  </si>
  <si>
    <t>21020383</t>
  </si>
  <si>
    <t>21020384</t>
  </si>
  <si>
    <t>21020387</t>
  </si>
  <si>
    <t>21020787</t>
  </si>
  <si>
    <t>21020087</t>
  </si>
  <si>
    <t>21020026</t>
  </si>
  <si>
    <t>21020390</t>
  </si>
  <si>
    <t>21020792</t>
  </si>
  <si>
    <t>21020402</t>
  </si>
  <si>
    <t>21020405</t>
  </si>
  <si>
    <t>21020408</t>
  </si>
  <si>
    <t>21020718</t>
  </si>
  <si>
    <t>21020414</t>
  </si>
  <si>
    <t>21020131</t>
  </si>
  <si>
    <t>21020393</t>
  </si>
  <si>
    <t>21020396</t>
  </si>
  <si>
    <t>21020093</t>
  </si>
  <si>
    <t>21020556</t>
  </si>
  <si>
    <t>21020399</t>
  </si>
  <si>
    <t>21020420</t>
  </si>
  <si>
    <t>21020800</t>
  </si>
  <si>
    <t>21020264</t>
  </si>
  <si>
    <t>21020011</t>
  </si>
  <si>
    <t>21020013</t>
  </si>
  <si>
    <t>21020020</t>
  </si>
  <si>
    <t>21020023</t>
  </si>
  <si>
    <t>21020058</t>
  </si>
  <si>
    <t>21020068</t>
  </si>
  <si>
    <t>21020071</t>
  </si>
  <si>
    <t>21020074</t>
  </si>
  <si>
    <t>21020083</t>
  </si>
  <si>
    <t>21020095</t>
  </si>
  <si>
    <t>21020118</t>
  </si>
  <si>
    <t>21020124</t>
  </si>
  <si>
    <t>21020127</t>
  </si>
  <si>
    <t>21020130</t>
  </si>
  <si>
    <t>21020263</t>
  </si>
  <si>
    <t>21020271</t>
  </si>
  <si>
    <t>21020274</t>
  </si>
  <si>
    <t>21020277</t>
  </si>
  <si>
    <t>21020280</t>
  </si>
  <si>
    <t>21020283</t>
  </si>
  <si>
    <t>21020286</t>
  </si>
  <si>
    <t>21020289</t>
  </si>
  <si>
    <t>21020292</t>
  </si>
  <si>
    <t>21020301</t>
  </si>
  <si>
    <t>21020304</t>
  </si>
  <si>
    <t>21020307</t>
  </si>
  <si>
    <t>21020310</t>
  </si>
  <si>
    <t>21020313</t>
  </si>
  <si>
    <t>21020316</t>
  </si>
  <si>
    <t>21020319</t>
  </si>
  <si>
    <t>21020322</t>
  </si>
  <si>
    <t>21020325</t>
  </si>
  <si>
    <t>21020328</t>
  </si>
  <si>
    <t>21020331</t>
  </si>
  <si>
    <t>21020334</t>
  </si>
  <si>
    <t>21020337</t>
  </si>
  <si>
    <t>21020343</t>
  </si>
  <si>
    <t>21020346</t>
  </si>
  <si>
    <t>21020349</t>
  </si>
  <si>
    <t>21020352</t>
  </si>
  <si>
    <t>21020362</t>
  </si>
  <si>
    <t>21020365</t>
  </si>
  <si>
    <t>21020368</t>
  </si>
  <si>
    <t>21020371</t>
  </si>
  <si>
    <t>21020374</t>
  </si>
  <si>
    <t>21020377</t>
  </si>
  <si>
    <t>21020380</t>
  </si>
  <si>
    <t>21020386</t>
  </si>
  <si>
    <t>21020389</t>
  </si>
  <si>
    <t>21020392</t>
  </si>
  <si>
    <t>21020395</t>
  </si>
  <si>
    <t>21020398</t>
  </si>
  <si>
    <t>21020401</t>
  </si>
  <si>
    <t>21020404</t>
  </si>
  <si>
    <t>21020410</t>
  </si>
  <si>
    <t>21020413</t>
  </si>
  <si>
    <t>21020416</t>
  </si>
  <si>
    <t>21020419</t>
  </si>
  <si>
    <t>21020422</t>
  </si>
  <si>
    <t>21020539</t>
  </si>
  <si>
    <t>21020542</t>
  </si>
  <si>
    <t>21020549</t>
  </si>
  <si>
    <t>21020717</t>
  </si>
  <si>
    <t>21020751</t>
  </si>
  <si>
    <t>21020754</t>
  </si>
  <si>
    <t>21020757</t>
  </si>
  <si>
    <t>21020760</t>
  </si>
  <si>
    <t>21020763</t>
  </si>
  <si>
    <t>21020764</t>
  </si>
  <si>
    <t>21020766</t>
  </si>
  <si>
    <t>21020768</t>
  </si>
  <si>
    <t>21020770</t>
  </si>
  <si>
    <t>21020774</t>
  </si>
  <si>
    <t>21020777</t>
  </si>
  <si>
    <t>21020779</t>
  </si>
  <si>
    <t>21020781</t>
  </si>
  <si>
    <t>21020786</t>
  </si>
  <si>
    <t>21020790</t>
  </si>
  <si>
    <t>21020796</t>
  </si>
  <si>
    <t>21021656</t>
  </si>
  <si>
    <t>21021661</t>
  </si>
  <si>
    <t>21021680</t>
  </si>
  <si>
    <t>21021681</t>
  </si>
  <si>
    <t>21020001</t>
  </si>
  <si>
    <t>21020003</t>
  </si>
  <si>
    <t>21020004</t>
  </si>
  <si>
    <t>21020005</t>
  </si>
  <si>
    <t>21020006</t>
  </si>
  <si>
    <t>21020007</t>
  </si>
  <si>
    <t>21020010</t>
  </si>
  <si>
    <t>21020014</t>
  </si>
  <si>
    <t>21020015</t>
  </si>
  <si>
    <t>21020017</t>
  </si>
  <si>
    <t>21020018</t>
  </si>
  <si>
    <t>21020019</t>
  </si>
  <si>
    <t>21020024</t>
  </si>
  <si>
    <t>21020027</t>
  </si>
  <si>
    <t>21020028</t>
  </si>
  <si>
    <t>21020029</t>
  </si>
  <si>
    <t>21020030</t>
  </si>
  <si>
    <t>21020031</t>
  </si>
  <si>
    <t>21020032</t>
  </si>
  <si>
    <t>21020033</t>
  </si>
  <si>
    <t>21020034</t>
  </si>
  <si>
    <t>21020035</t>
  </si>
  <si>
    <t>21020037</t>
  </si>
  <si>
    <t>21020038</t>
  </si>
  <si>
    <t>21020051</t>
  </si>
  <si>
    <t>21020052</t>
  </si>
  <si>
    <t>21020054</t>
  </si>
  <si>
    <t>21020055</t>
  </si>
  <si>
    <t>21020057</t>
  </si>
  <si>
    <t>21020059</t>
  </si>
  <si>
    <t>21020062</t>
  </si>
  <si>
    <t>21020064</t>
  </si>
  <si>
    <t>21020065</t>
  </si>
  <si>
    <t>21020076</t>
  </si>
  <si>
    <t>21020077</t>
  </si>
  <si>
    <t>21020089</t>
  </si>
  <si>
    <t>21020090</t>
  </si>
  <si>
    <t>21020096</t>
  </si>
  <si>
    <t>21020097</t>
  </si>
  <si>
    <t>21020326</t>
  </si>
  <si>
    <t>21020355</t>
  </si>
  <si>
    <t>21020359</t>
  </si>
  <si>
    <t>21020394</t>
  </si>
  <si>
    <t>21020554</t>
  </si>
  <si>
    <t>21020555</t>
  </si>
  <si>
    <t>21020021</t>
  </si>
  <si>
    <t>21020053</t>
  </si>
  <si>
    <t>21020056</t>
  </si>
  <si>
    <t>21020072</t>
  </si>
  <si>
    <t>21020079</t>
  </si>
  <si>
    <t>21020080</t>
  </si>
  <si>
    <t>21020091</t>
  </si>
  <si>
    <t>21020092</t>
  </si>
  <si>
    <t>21020098</t>
  </si>
  <si>
    <t>21020116</t>
  </si>
  <si>
    <t>21020121</t>
  </si>
  <si>
    <t>21020126</t>
  </si>
  <si>
    <t>21020268</t>
  </si>
  <si>
    <t>21020272</t>
  </si>
  <si>
    <t>21020281</t>
  </si>
  <si>
    <t>21020284</t>
  </si>
  <si>
    <t>21020295</t>
  </si>
  <si>
    <t>21020298</t>
  </si>
  <si>
    <t>21020303</t>
  </si>
  <si>
    <t>21020306</t>
  </si>
  <si>
    <t>21020311</t>
  </si>
  <si>
    <t>21020315</t>
  </si>
  <si>
    <t>21020321</t>
  </si>
  <si>
    <t>21020333</t>
  </si>
  <si>
    <t>21020336</t>
  </si>
  <si>
    <t>21020340</t>
  </si>
  <si>
    <t>21020350</t>
  </si>
  <si>
    <t>21020382</t>
  </si>
  <si>
    <t>21020388</t>
  </si>
  <si>
    <t>21020391</t>
  </si>
  <si>
    <t>21020407</t>
  </si>
  <si>
    <t>21020411</t>
  </si>
  <si>
    <t>21020417</t>
  </si>
  <si>
    <t>21020423</t>
  </si>
  <si>
    <t>21020425</t>
  </si>
  <si>
    <t>21020537</t>
  </si>
  <si>
    <t>21020546</t>
  </si>
  <si>
    <t>21020548</t>
  </si>
  <si>
    <t>21020552</t>
  </si>
  <si>
    <t>21020784</t>
  </si>
  <si>
    <t>21020788</t>
  </si>
  <si>
    <t>21021660</t>
  </si>
  <si>
    <t>21020016</t>
  </si>
  <si>
    <t>21020061</t>
  </si>
  <si>
    <t>21020067</t>
  </si>
  <si>
    <t>21020070</t>
  </si>
  <si>
    <t>21020073</t>
  </si>
  <si>
    <t>21020082</t>
  </si>
  <si>
    <t>21020085</t>
  </si>
  <si>
    <t>21020088</t>
  </si>
  <si>
    <t>21020094</t>
  </si>
  <si>
    <t>21020120</t>
  </si>
  <si>
    <t>21020123</t>
  </si>
  <si>
    <t>21020132</t>
  </si>
  <si>
    <t>21020273</t>
  </si>
  <si>
    <t>21020276</t>
  </si>
  <si>
    <t>21020279</t>
  </si>
  <si>
    <t>21020282</t>
  </si>
  <si>
    <t>21020285</t>
  </si>
  <si>
    <t>21020288</t>
  </si>
  <si>
    <t>21020291</t>
  </si>
  <si>
    <t>21020294</t>
  </si>
  <si>
    <t>21020297</t>
  </si>
  <si>
    <t>21020300</t>
  </si>
  <si>
    <t>21020309</t>
  </si>
  <si>
    <t>21020312</t>
  </si>
  <si>
    <t>21020318</t>
  </si>
  <si>
    <t>21020324</t>
  </si>
  <si>
    <t>21020327</t>
  </si>
  <si>
    <t>21020330</t>
  </si>
  <si>
    <t>21020342</t>
  </si>
  <si>
    <t>21020345</t>
  </si>
  <si>
    <t>21020348</t>
  </si>
  <si>
    <t>21020351</t>
  </si>
  <si>
    <t>21020354</t>
  </si>
  <si>
    <t>21020358</t>
  </si>
  <si>
    <t>21020361</t>
  </si>
  <si>
    <t>21020364</t>
  </si>
  <si>
    <t>21020367</t>
  </si>
  <si>
    <t>21020370</t>
  </si>
  <si>
    <t>21020373</t>
  </si>
  <si>
    <t>21020376</t>
  </si>
  <si>
    <t>21020379</t>
  </si>
  <si>
    <t>21020385</t>
  </si>
  <si>
    <t>21020397</t>
  </si>
  <si>
    <t>21020403</t>
  </si>
  <si>
    <t>21020406</t>
  </si>
  <si>
    <t>21020409</t>
  </si>
  <si>
    <t>21020412</t>
  </si>
  <si>
    <t>21020415</t>
  </si>
  <si>
    <t>21020418</t>
  </si>
  <si>
    <t>21020424</t>
  </si>
  <si>
    <t>21020535</t>
  </si>
  <si>
    <t>21020538</t>
  </si>
  <si>
    <t>21020541</t>
  </si>
  <si>
    <t>21020545</t>
  </si>
  <si>
    <t>21020551</t>
  </si>
  <si>
    <t>21020716</t>
  </si>
  <si>
    <t>21020750</t>
  </si>
  <si>
    <t>21020753</t>
  </si>
  <si>
    <t>21020755</t>
  </si>
  <si>
    <t>21020758</t>
  </si>
  <si>
    <t>21020761</t>
  </si>
  <si>
    <t>21020762</t>
  </si>
  <si>
    <t>21020765</t>
  </si>
  <si>
    <t>21020771</t>
  </si>
  <si>
    <t>21020773</t>
  </si>
  <si>
    <t>21020776</t>
  </si>
  <si>
    <t>21020780</t>
  </si>
  <si>
    <t>21020783</t>
  </si>
  <si>
    <t>21020785</t>
  </si>
  <si>
    <t>21020789</t>
  </si>
  <si>
    <t>21020791</t>
  </si>
  <si>
    <t>21020793</t>
  </si>
  <si>
    <t>21020794</t>
  </si>
  <si>
    <t>21020795</t>
  </si>
  <si>
    <t>21020797</t>
  </si>
  <si>
    <t>21020799</t>
  </si>
  <si>
    <t>21021658</t>
  </si>
  <si>
    <t>LỚP QH-2022-I/CQ-I-IT1, HỌC KỲ 2, NĂM HỌC 22-23</t>
  </si>
  <si>
    <t>22021104</t>
  </si>
  <si>
    <t>22021111</t>
  </si>
  <si>
    <t>22021115</t>
  </si>
  <si>
    <t>22021127</t>
  </si>
  <si>
    <t>22021128</t>
  </si>
  <si>
    <t>22021134</t>
  </si>
  <si>
    <t>22021141</t>
  </si>
  <si>
    <t>22021143</t>
  </si>
  <si>
    <t>22021147</t>
  </si>
  <si>
    <t>22021148</t>
  </si>
  <si>
    <t>22021149</t>
  </si>
  <si>
    <t>22021150</t>
  </si>
  <si>
    <t>22021154</t>
  </si>
  <si>
    <t>22021156</t>
  </si>
  <si>
    <t>22021163</t>
  </si>
  <si>
    <t>22021167</t>
  </si>
  <si>
    <t>22021168</t>
  </si>
  <si>
    <t>22021169</t>
  </si>
  <si>
    <t>22021170</t>
  </si>
  <si>
    <t>22021172</t>
  </si>
  <si>
    <t>22021173</t>
  </si>
  <si>
    <t>22021176</t>
  </si>
  <si>
    <t>22021178</t>
  </si>
  <si>
    <t>22021184</t>
  </si>
  <si>
    <t>22021186</t>
  </si>
  <si>
    <t>22021188</t>
  </si>
  <si>
    <t>22021190</t>
  </si>
  <si>
    <t>22021194</t>
  </si>
  <si>
    <t>22021195</t>
  </si>
  <si>
    <t>22021197</t>
  </si>
  <si>
    <t>22021198</t>
  </si>
  <si>
    <t>22021201</t>
  </si>
  <si>
    <t>22021203</t>
  </si>
  <si>
    <t>22021204</t>
  </si>
  <si>
    <t>22021205</t>
  </si>
  <si>
    <t>22021206</t>
  </si>
  <si>
    <t>22021208</t>
  </si>
  <si>
    <t>22021209</t>
  </si>
  <si>
    <t>22021210</t>
  </si>
  <si>
    <t>22021211</t>
  </si>
  <si>
    <t>22021212</t>
  </si>
  <si>
    <t>22021213</t>
  </si>
  <si>
    <t>22021214</t>
  </si>
  <si>
    <t>22021215</t>
  </si>
  <si>
    <t>22021216</t>
  </si>
  <si>
    <t>22021217</t>
  </si>
  <si>
    <t>22021218</t>
  </si>
  <si>
    <t>22021220</t>
  </si>
  <si>
    <t>22021222</t>
  </si>
  <si>
    <t>22021225</t>
  </si>
  <si>
    <t>22021226</t>
  </si>
  <si>
    <t>22021100</t>
  </si>
  <si>
    <t>22021105</t>
  </si>
  <si>
    <t>22021110</t>
  </si>
  <si>
    <t>22021114</t>
  </si>
  <si>
    <t>22021119</t>
  </si>
  <si>
    <t>22021129</t>
  </si>
  <si>
    <t>22021131</t>
  </si>
  <si>
    <t>22021132</t>
  </si>
  <si>
    <t>22021133</t>
  </si>
  <si>
    <t>22021135</t>
  </si>
  <si>
    <t>22021136</t>
  </si>
  <si>
    <t>22021138</t>
  </si>
  <si>
    <t>22021140</t>
  </si>
  <si>
    <t>22021142</t>
  </si>
  <si>
    <t>22021144</t>
  </si>
  <si>
    <t>22021145</t>
  </si>
  <si>
    <t>22021146</t>
  </si>
  <si>
    <t>22021151</t>
  </si>
  <si>
    <t>22021153</t>
  </si>
  <si>
    <t>22021157</t>
  </si>
  <si>
    <t>22021158</t>
  </si>
  <si>
    <t>22021160</t>
  </si>
  <si>
    <t>22021162</t>
  </si>
  <si>
    <t>22021164</t>
  </si>
  <si>
    <t>22021165</t>
  </si>
  <si>
    <t>22021174</t>
  </si>
  <si>
    <t>22021175</t>
  </si>
  <si>
    <t>22021177</t>
  </si>
  <si>
    <t>22021179</t>
  </si>
  <si>
    <t>22021180</t>
  </si>
  <si>
    <t>22021182</t>
  </si>
  <si>
    <t>22021183</t>
  </si>
  <si>
    <t>22021185</t>
  </si>
  <si>
    <t>22021187</t>
  </si>
  <si>
    <t>22021189</t>
  </si>
  <si>
    <t>22021191</t>
  </si>
  <si>
    <t>22021192</t>
  </si>
  <si>
    <t>22021193</t>
  </si>
  <si>
    <t>22021196</t>
  </si>
  <si>
    <t>22021199</t>
  </si>
  <si>
    <t>22021200</t>
  </si>
  <si>
    <t>22021202</t>
  </si>
  <si>
    <t>22021207</t>
  </si>
  <si>
    <t>22021219</t>
  </si>
  <si>
    <t>22021221</t>
  </si>
  <si>
    <t>22021223</t>
  </si>
  <si>
    <t>22021224</t>
  </si>
  <si>
    <t>22026501</t>
  </si>
  <si>
    <t>22026502</t>
  </si>
  <si>
    <t>22026503</t>
  </si>
  <si>
    <t>22026505</t>
  </si>
  <si>
    <t>22026506</t>
  </si>
  <si>
    <t>22026507</t>
  </si>
  <si>
    <t>22026508</t>
  </si>
  <si>
    <t>22026509</t>
  </si>
  <si>
    <t>22026510</t>
  </si>
  <si>
    <t>22026511</t>
  </si>
  <si>
    <t>22026512</t>
  </si>
  <si>
    <t>22026513</t>
  </si>
  <si>
    <t>22026514</t>
  </si>
  <si>
    <t>22026515</t>
  </si>
  <si>
    <t>22026516</t>
  </si>
  <si>
    <t>22026518</t>
  </si>
  <si>
    <t>22026519</t>
  </si>
  <si>
    <t>22026520</t>
  </si>
  <si>
    <t>22026521</t>
  </si>
  <si>
    <t>22026522</t>
  </si>
  <si>
    <t>22026523</t>
  </si>
  <si>
    <t>22026524</t>
  </si>
  <si>
    <t>22026525</t>
  </si>
  <si>
    <t>22026526</t>
  </si>
  <si>
    <t>22026527</t>
  </si>
  <si>
    <t>22026528</t>
  </si>
  <si>
    <t>22026529</t>
  </si>
  <si>
    <t>22026530</t>
  </si>
  <si>
    <t>22026531</t>
  </si>
  <si>
    <t>22026532</t>
  </si>
  <si>
    <t>22026533</t>
  </si>
  <si>
    <t>22026534</t>
  </si>
  <si>
    <t>22026535</t>
  </si>
  <si>
    <t>22026536</t>
  </si>
  <si>
    <t>22026537</t>
  </si>
  <si>
    <t>22026538</t>
  </si>
  <si>
    <t>22026539</t>
  </si>
  <si>
    <t>22026540</t>
  </si>
  <si>
    <t>22026541</t>
  </si>
  <si>
    <t>22026542</t>
  </si>
  <si>
    <t>22026543</t>
  </si>
  <si>
    <t>22026544</t>
  </si>
  <si>
    <t>22026545</t>
  </si>
  <si>
    <t>22026546</t>
  </si>
  <si>
    <t>22026547</t>
  </si>
  <si>
    <t>22026548</t>
  </si>
  <si>
    <t>22026549</t>
  </si>
  <si>
    <t>22026550</t>
  </si>
  <si>
    <t>22026551</t>
  </si>
  <si>
    <t>22026552</t>
  </si>
  <si>
    <t>22026553</t>
  </si>
  <si>
    <t>22026554</t>
  </si>
  <si>
    <t>22026555</t>
  </si>
  <si>
    <t>22026556</t>
  </si>
  <si>
    <t>22026557</t>
  </si>
  <si>
    <t>22026558</t>
  </si>
  <si>
    <t>22026559</t>
  </si>
  <si>
    <t>22026560</t>
  </si>
  <si>
    <t>22026562</t>
  </si>
  <si>
    <t>22026563</t>
  </si>
  <si>
    <t>22026564</t>
  </si>
  <si>
    <t>22026565</t>
  </si>
  <si>
    <t>22026566</t>
  </si>
  <si>
    <t>22026567</t>
  </si>
  <si>
    <t>Danh sách có: 78 sinh viên ./.</t>
  </si>
  <si>
    <t>LỚP QH-2022-I/I-IT15, HỌC KỲ 2, NĂM HỌC 23-24</t>
  </si>
  <si>
    <t>LỚP QH-2022-I/CQ-I-IT2, HỌC KỲ 2, NĂM HỌC 23-24</t>
  </si>
  <si>
    <t>Danh sách có: 55 sinh viên./.</t>
  </si>
  <si>
    <t>Danh sách có: 57 sinh viên ./.</t>
  </si>
  <si>
    <t>Danh sách có: 67 sinh viên ./.</t>
  </si>
  <si>
    <t xml:space="preserve">Danh sách có: 56 sinh viên ./. </t>
  </si>
  <si>
    <t>LỚP QH-2023-I/CQ-I-CS4, HỌC KỲ 2, NĂM HỌC 23-24</t>
  </si>
  <si>
    <t xml:space="preserve">Danh sách có: 71 sinh viên./. </t>
  </si>
  <si>
    <t>QH-2020-I/CQ-I-CN</t>
  </si>
  <si>
    <t>QH-2021-I/CQ-I-CN</t>
  </si>
  <si>
    <t>QH-2021-I/CQ-I-CS1</t>
  </si>
  <si>
    <t>QH-2021-I/CQ-I-CS2</t>
  </si>
  <si>
    <t>QH-2021-I/CQ-I-CS3</t>
  </si>
  <si>
    <t>QH-2021-I/CQ-I-IS</t>
  </si>
  <si>
    <t>QH-2021-I/CQ-I-IT15</t>
  </si>
  <si>
    <t>QH-2021-I/CQ-I-IT20</t>
  </si>
  <si>
    <t>QH-2021-I/CQ-I-IT2</t>
  </si>
  <si>
    <t>QH-2021-I/CQ-I-IT3</t>
  </si>
  <si>
    <t>QH-2022-I/CQ-I-CN</t>
  </si>
  <si>
    <t>QH-2022-I/CQ-I-CS1</t>
  </si>
  <si>
    <t>QH-2022-I/CQ-I-CS2</t>
  </si>
  <si>
    <t>QH-2022-I/CQ-I-CS3</t>
  </si>
  <si>
    <t>QH-2022-I/CQ-I-CS4</t>
  </si>
  <si>
    <t>QH-2022-I/CQ-I-IS</t>
  </si>
  <si>
    <t>QH-2022-I/CQ-I-IT15</t>
  </si>
  <si>
    <t>QH-2022-I/CQ-I-IT20</t>
  </si>
  <si>
    <t>QH-2022-I/CQ-I-IT2</t>
  </si>
  <si>
    <t>QH-2021-I/CQ-I-IT1</t>
  </si>
  <si>
    <t>QH-2022-I/CQ-I-IT1</t>
  </si>
  <si>
    <t>QH-2023-I/CQ-I-IS</t>
  </si>
  <si>
    <t>QH-2023-I/CQ-I-CS1</t>
  </si>
  <si>
    <t>QH-2023-I/CQ-I-CS2</t>
  </si>
  <si>
    <t>QH-2023-I/CQ-I-CS3</t>
  </si>
  <si>
    <t>QH-2023-I/CQ-I-CS4</t>
  </si>
  <si>
    <t>QH-2023-I/CQ-I-IT1</t>
  </si>
  <si>
    <t>QH-2023-I/CQ-I-IT2</t>
  </si>
  <si>
    <t>QH-2023-I/CQ-I-IT3</t>
  </si>
  <si>
    <t>QH-2023-I/CQ-I-IT20</t>
  </si>
  <si>
    <t>LỚP QH-2022-I/CQ-I-CS1, HỌC KỲ 2, NĂM HỌC 23-24</t>
  </si>
  <si>
    <t>QH-2023-I/CQ-I-CN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</si>
</sst>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i/>
      <sz val="13"/>
      <color theme="1"/>
      <name val="Times New Roman"/>
      <family val="1"/>
      <scheme val="major"/>
    </font>
    <font>
      <i/>
      <sz val="12"/>
      <color theme="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</font>
    <font>
      <sz val="12"/>
      <name val="Times New Roman"/>
      <family val="1"/>
      <scheme val="maj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11" fillId="0" borderId="1" xfId="0" applyFont="1" applyBorder="1" applyAlignment="1">
      <alignment horizontal="center"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3" xfId="0" applyBorder="1" applyAlignment="1">
      <alignment vertical="center" wrapText="1"/>
    </xf>
    <xf numFmtId="0" fontId="8" fillId="0" borderId="12" xfId="0" applyFont="1" applyBorder="1"/>
    <xf numFmtId="0" fontId="12" fillId="0" borderId="12" xfId="0" applyFont="1" applyBorder="1"/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/>
    </xf>
    <xf numFmtId="0" fontId="13" fillId="0" borderId="0" xfId="0" applyFont="1" applyAlignment="1">
      <alignment horizontal="justify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vertical="center" wrapText="1"/>
    </xf>
    <xf numFmtId="0" fontId="12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9" fontId="8" fillId="0" borderId="12" xfId="0" applyNumberFormat="1" applyFont="1" applyBorder="1"/>
    <xf numFmtId="49" fontId="8" fillId="0" borderId="12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164" fontId="20" fillId="0" borderId="1" xfId="1" applyNumberFormat="1" applyFont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0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41986B-2852-4E3C-8CE4-6846F5F8CCA1}"/>
            </a:ext>
          </a:extLst>
        </xdr:cNvPr>
        <xdr:cNvCxnSpPr/>
      </xdr:nvCxnSpPr>
      <xdr:spPr>
        <a:xfrm>
          <a:off x="685800" y="41910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17C36BE-1ECA-4655-AEBC-E7F92E7275ED}"/>
            </a:ext>
          </a:extLst>
        </xdr:cNvPr>
        <xdr:cNvCxnSpPr/>
      </xdr:nvCxnSpPr>
      <xdr:spPr>
        <a:xfrm>
          <a:off x="45910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</xdr:row>
      <xdr:rowOff>9525</xdr:rowOff>
    </xdr:from>
    <xdr:to>
      <xdr:col>2</xdr:col>
      <xdr:colOff>171450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77B8D90-D53C-4C87-8D50-3579110F1509}"/>
            </a:ext>
          </a:extLst>
        </xdr:cNvPr>
        <xdr:cNvCxnSpPr/>
      </xdr:nvCxnSpPr>
      <xdr:spPr>
        <a:xfrm>
          <a:off x="571500" y="428625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18917F0-37DF-4C6D-8CB6-8A4E69FF1076}"/>
            </a:ext>
          </a:extLst>
        </xdr:cNvPr>
        <xdr:cNvCxnSpPr/>
      </xdr:nvCxnSpPr>
      <xdr:spPr>
        <a:xfrm>
          <a:off x="446722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</xdr:row>
      <xdr:rowOff>9525</xdr:rowOff>
    </xdr:from>
    <xdr:to>
      <xdr:col>2</xdr:col>
      <xdr:colOff>171450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B406A94-5953-4923-95BD-5C22C664B38F}"/>
            </a:ext>
          </a:extLst>
        </xdr:cNvPr>
        <xdr:cNvCxnSpPr/>
      </xdr:nvCxnSpPr>
      <xdr:spPr>
        <a:xfrm>
          <a:off x="571500" y="428625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BFCF085-91A8-4882-92FE-6DF6DD62E898}"/>
            </a:ext>
          </a:extLst>
        </xdr:cNvPr>
        <xdr:cNvCxnSpPr/>
      </xdr:nvCxnSpPr>
      <xdr:spPr>
        <a:xfrm>
          <a:off x="5172075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</xdr:row>
      <xdr:rowOff>9525</xdr:rowOff>
    </xdr:from>
    <xdr:to>
      <xdr:col>2</xdr:col>
      <xdr:colOff>171450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5C442D5-A9C7-4743-AA75-6B50C7FE39F6}"/>
            </a:ext>
          </a:extLst>
        </xdr:cNvPr>
        <xdr:cNvCxnSpPr/>
      </xdr:nvCxnSpPr>
      <xdr:spPr>
        <a:xfrm>
          <a:off x="571500" y="428625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1246F94-BA40-43F0-9997-B834BC2BC1CB}"/>
            </a:ext>
          </a:extLst>
        </xdr:cNvPr>
        <xdr:cNvCxnSpPr/>
      </xdr:nvCxnSpPr>
      <xdr:spPr>
        <a:xfrm>
          <a:off x="501015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B81873A-459F-4E9D-AFD2-168858F257A8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CB91209-C0C0-4658-899D-1074C3DE939A}"/>
            </a:ext>
          </a:extLst>
        </xdr:cNvPr>
        <xdr:cNvCxnSpPr/>
      </xdr:nvCxnSpPr>
      <xdr:spPr>
        <a:xfrm>
          <a:off x="45529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2E456FC-A2D5-4BD6-A8E2-467EB87033E1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91308E0-EAE5-41CB-8FC3-7AECE6B17791}"/>
            </a:ext>
          </a:extLst>
        </xdr:cNvPr>
        <xdr:cNvCxnSpPr/>
      </xdr:nvCxnSpPr>
      <xdr:spPr>
        <a:xfrm>
          <a:off x="446722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56F7900-DA7C-448A-8098-2FE3EA1BA703}"/>
            </a:ext>
          </a:extLst>
        </xdr:cNvPr>
        <xdr:cNvCxnSpPr/>
      </xdr:nvCxnSpPr>
      <xdr:spPr>
        <a:xfrm>
          <a:off x="723900" y="438150"/>
          <a:ext cx="857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FE76579-8543-4B23-8FF3-DF107C277081}"/>
            </a:ext>
          </a:extLst>
        </xdr:cNvPr>
        <xdr:cNvCxnSpPr/>
      </xdr:nvCxnSpPr>
      <xdr:spPr>
        <a:xfrm>
          <a:off x="49530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FE35AFB-9393-40F7-9B90-5B1E09F8A582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AD4CBA3-4FB0-4ABB-89FA-66E0BC6F0A67}"/>
            </a:ext>
          </a:extLst>
        </xdr:cNvPr>
        <xdr:cNvCxnSpPr/>
      </xdr:nvCxnSpPr>
      <xdr:spPr>
        <a:xfrm>
          <a:off x="453390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C73F9FF-ECA9-4CA9-A39E-1B6991CDEAF3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8FE9909-0C9C-4F20-B860-342FB56E081D}"/>
            </a:ext>
          </a:extLst>
        </xdr:cNvPr>
        <xdr:cNvCxnSpPr/>
      </xdr:nvCxnSpPr>
      <xdr:spPr>
        <a:xfrm>
          <a:off x="47815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5238871-6BCF-4259-AD6D-355C19F857B7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857806A-0E13-4CA8-9598-8683B0827ECC}"/>
            </a:ext>
          </a:extLst>
        </xdr:cNvPr>
        <xdr:cNvCxnSpPr/>
      </xdr:nvCxnSpPr>
      <xdr:spPr>
        <a:xfrm>
          <a:off x="472440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D526B88-0E95-4B87-9ACA-17D973596972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8372C93-A240-4ADB-AD20-EB955814FE6A}"/>
            </a:ext>
          </a:extLst>
        </xdr:cNvPr>
        <xdr:cNvCxnSpPr/>
      </xdr:nvCxnSpPr>
      <xdr:spPr>
        <a:xfrm>
          <a:off x="445770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BDE6F8-07FF-48F4-818E-C147C7BF76F6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72F294F2-FCC2-4450-99D1-C5CF5BB97612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65316AD-71C1-4669-9E7F-BDC00C54E694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FCE0316-0BCD-4D06-87DE-36F496802842}"/>
            </a:ext>
          </a:extLst>
        </xdr:cNvPr>
        <xdr:cNvCxnSpPr/>
      </xdr:nvCxnSpPr>
      <xdr:spPr>
        <a:xfrm>
          <a:off x="442912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08B22C1-6018-4352-9B8F-AAD9A0E2FD20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E93F938-0E75-406B-9D84-105FD4E44B05}"/>
            </a:ext>
          </a:extLst>
        </xdr:cNvPr>
        <xdr:cNvCxnSpPr/>
      </xdr:nvCxnSpPr>
      <xdr:spPr>
        <a:xfrm>
          <a:off x="438150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F5E1E07-D44F-498D-B640-6D38C9070C93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707CA68-5BA1-454D-BF47-46FEC4657A4C}"/>
            </a:ext>
          </a:extLst>
        </xdr:cNvPr>
        <xdr:cNvCxnSpPr/>
      </xdr:nvCxnSpPr>
      <xdr:spPr>
        <a:xfrm>
          <a:off x="416242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F70A08C-8CD9-4B49-AE59-D1558147AFD3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65A8ED5-B4F9-49C8-B551-59132382669E}"/>
            </a:ext>
          </a:extLst>
        </xdr:cNvPr>
        <xdr:cNvCxnSpPr/>
      </xdr:nvCxnSpPr>
      <xdr:spPr>
        <a:xfrm>
          <a:off x="45910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314AEFC-7CAA-4896-AD0B-C0EDBF62A5EB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7CA0298-5517-4B0C-AA84-C7F640E11D42}"/>
            </a:ext>
          </a:extLst>
        </xdr:cNvPr>
        <xdr:cNvCxnSpPr/>
      </xdr:nvCxnSpPr>
      <xdr:spPr>
        <a:xfrm>
          <a:off x="427672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5BDB4F8-53D0-4E83-A1D3-A5AB2A178A88}"/>
            </a:ext>
          </a:extLst>
        </xdr:cNvPr>
        <xdr:cNvCxnSpPr/>
      </xdr:nvCxnSpPr>
      <xdr:spPr>
        <a:xfrm>
          <a:off x="723900" y="438150"/>
          <a:ext cx="8477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B233CA0-ED4F-445F-8E3E-B425C3928F24}"/>
            </a:ext>
          </a:extLst>
        </xdr:cNvPr>
        <xdr:cNvCxnSpPr/>
      </xdr:nvCxnSpPr>
      <xdr:spPr>
        <a:xfrm>
          <a:off x="45910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E85CD9D-974E-4E13-B201-466BFF8B23BD}"/>
            </a:ext>
          </a:extLst>
        </xdr:cNvPr>
        <xdr:cNvCxnSpPr/>
      </xdr:nvCxnSpPr>
      <xdr:spPr>
        <a:xfrm>
          <a:off x="762000" y="438150"/>
          <a:ext cx="857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23AAF6A-B37A-4DDF-8EF9-E8BD9AA83EC1}"/>
            </a:ext>
          </a:extLst>
        </xdr:cNvPr>
        <xdr:cNvCxnSpPr/>
      </xdr:nvCxnSpPr>
      <xdr:spPr>
        <a:xfrm>
          <a:off x="48006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4FE8606-DE8D-4A60-A209-A673C9449167}"/>
            </a:ext>
          </a:extLst>
        </xdr:cNvPr>
        <xdr:cNvCxnSpPr/>
      </xdr:nvCxnSpPr>
      <xdr:spPr>
        <a:xfrm>
          <a:off x="866775" y="438150"/>
          <a:ext cx="1000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29D41FA-B1FC-4115-835A-A227F0C41C76}"/>
            </a:ext>
          </a:extLst>
        </xdr:cNvPr>
        <xdr:cNvCxnSpPr/>
      </xdr:nvCxnSpPr>
      <xdr:spPr>
        <a:xfrm>
          <a:off x="53340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6734119-BE3D-47DA-8421-E206A1AB4B98}"/>
            </a:ext>
          </a:extLst>
        </xdr:cNvPr>
        <xdr:cNvCxnSpPr/>
      </xdr:nvCxnSpPr>
      <xdr:spPr>
        <a:xfrm>
          <a:off x="1047750" y="438150"/>
          <a:ext cx="942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37B26A3-B24E-4A66-8128-34C7CE07D0AC}"/>
            </a:ext>
          </a:extLst>
        </xdr:cNvPr>
        <xdr:cNvCxnSpPr/>
      </xdr:nvCxnSpPr>
      <xdr:spPr>
        <a:xfrm>
          <a:off x="550545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71192BE-0127-453F-A37B-B032264A5D8E}"/>
            </a:ext>
          </a:extLst>
        </xdr:cNvPr>
        <xdr:cNvCxnSpPr/>
      </xdr:nvCxnSpPr>
      <xdr:spPr>
        <a:xfrm>
          <a:off x="828675" y="438150"/>
          <a:ext cx="952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8687A85-1F44-41DD-8399-C000E282CB19}"/>
            </a:ext>
          </a:extLst>
        </xdr:cNvPr>
        <xdr:cNvCxnSpPr/>
      </xdr:nvCxnSpPr>
      <xdr:spPr>
        <a:xfrm>
          <a:off x="50292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25616BD-51D8-4ADD-8C38-76D2A68F42B7}"/>
            </a:ext>
          </a:extLst>
        </xdr:cNvPr>
        <xdr:cNvCxnSpPr/>
      </xdr:nvCxnSpPr>
      <xdr:spPr>
        <a:xfrm>
          <a:off x="704850" y="47625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6770A7B-9F52-4456-B6E9-D6B5AF8E05C8}"/>
            </a:ext>
          </a:extLst>
        </xdr:cNvPr>
        <xdr:cNvCxnSpPr/>
      </xdr:nvCxnSpPr>
      <xdr:spPr>
        <a:xfrm>
          <a:off x="4410075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7531926-BE5A-4E45-9FFD-3F868E21986B}"/>
            </a:ext>
          </a:extLst>
        </xdr:cNvPr>
        <xdr:cNvCxnSpPr/>
      </xdr:nvCxnSpPr>
      <xdr:spPr>
        <a:xfrm>
          <a:off x="828675" y="438150"/>
          <a:ext cx="952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F4F0B94-915A-44A9-AF4A-BBF28930B7E0}"/>
            </a:ext>
          </a:extLst>
        </xdr:cNvPr>
        <xdr:cNvCxnSpPr/>
      </xdr:nvCxnSpPr>
      <xdr:spPr>
        <a:xfrm>
          <a:off x="50292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19050</xdr:rowOff>
    </xdr:from>
    <xdr:to>
      <xdr:col>2</xdr:col>
      <xdr:colOff>533400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83FEACB-D0D9-433C-8BEF-B8413CFE824D}"/>
            </a:ext>
          </a:extLst>
        </xdr:cNvPr>
        <xdr:cNvCxnSpPr/>
      </xdr:nvCxnSpPr>
      <xdr:spPr>
        <a:xfrm>
          <a:off x="828675" y="438150"/>
          <a:ext cx="857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5E6B763-DE5D-4FFB-8A96-CCE6FD8D6E7F}"/>
            </a:ext>
          </a:extLst>
        </xdr:cNvPr>
        <xdr:cNvCxnSpPr/>
      </xdr:nvCxnSpPr>
      <xdr:spPr>
        <a:xfrm>
          <a:off x="50292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9DC0174-383F-45D0-BA2C-1B8E930D5225}"/>
            </a:ext>
          </a:extLst>
        </xdr:cNvPr>
        <xdr:cNvCxnSpPr/>
      </xdr:nvCxnSpPr>
      <xdr:spPr>
        <a:xfrm>
          <a:off x="1485900" y="361950"/>
          <a:ext cx="1038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97B292-6D39-4450-8CD5-9F2CA3A4EE09}"/>
            </a:ext>
          </a:extLst>
        </xdr:cNvPr>
        <xdr:cNvCxnSpPr/>
      </xdr:nvCxnSpPr>
      <xdr:spPr>
        <a:xfrm>
          <a:off x="6810375" y="361950"/>
          <a:ext cx="1371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89488F0-1AEE-482D-B31B-646B1D4ECB69}"/>
            </a:ext>
          </a:extLst>
        </xdr:cNvPr>
        <xdr:cNvCxnSpPr/>
      </xdr:nvCxnSpPr>
      <xdr:spPr>
        <a:xfrm>
          <a:off x="819150" y="47625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F96A31D-84B1-45B5-BF35-7A3997F125CC}"/>
            </a:ext>
          </a:extLst>
        </xdr:cNvPr>
        <xdr:cNvCxnSpPr/>
      </xdr:nvCxnSpPr>
      <xdr:spPr>
        <a:xfrm>
          <a:off x="440055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EC45B88-2E48-4FC9-AC91-996C26E31491}"/>
            </a:ext>
          </a:extLst>
        </xdr:cNvPr>
        <xdr:cNvCxnSpPr/>
      </xdr:nvCxnSpPr>
      <xdr:spPr>
        <a:xfrm>
          <a:off x="685800" y="41910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8C8E1F6-5B1A-4DD1-B9D2-2695729D1017}"/>
            </a:ext>
          </a:extLst>
        </xdr:cNvPr>
        <xdr:cNvCxnSpPr/>
      </xdr:nvCxnSpPr>
      <xdr:spPr>
        <a:xfrm>
          <a:off x="4991100" y="419100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263CDA0-D347-4FF9-8F84-1849153F1432}"/>
            </a:ext>
          </a:extLst>
        </xdr:cNvPr>
        <xdr:cNvCxnSpPr/>
      </xdr:nvCxnSpPr>
      <xdr:spPr>
        <a:xfrm>
          <a:off x="685800" y="41910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18F26AC-40E6-45E8-A297-141739D96E0C}"/>
            </a:ext>
          </a:extLst>
        </xdr:cNvPr>
        <xdr:cNvCxnSpPr/>
      </xdr:nvCxnSpPr>
      <xdr:spPr>
        <a:xfrm>
          <a:off x="45148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2</xdr:row>
      <xdr:rowOff>19050</xdr:rowOff>
    </xdr:from>
    <xdr:to>
      <xdr:col>2</xdr:col>
      <xdr:colOff>933450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0EB14C1-E234-4B6C-A030-04DC6016AE88}"/>
            </a:ext>
          </a:extLst>
        </xdr:cNvPr>
        <xdr:cNvCxnSpPr/>
      </xdr:nvCxnSpPr>
      <xdr:spPr>
        <a:xfrm>
          <a:off x="1009650" y="4381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4DBACBF-4B34-4244-ACBD-DE578B555D0A}"/>
            </a:ext>
          </a:extLst>
        </xdr:cNvPr>
        <xdr:cNvCxnSpPr/>
      </xdr:nvCxnSpPr>
      <xdr:spPr>
        <a:xfrm>
          <a:off x="452437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AB92E82-669D-4C50-92D4-0EC506EF6D14}"/>
            </a:ext>
          </a:extLst>
        </xdr:cNvPr>
        <xdr:cNvCxnSpPr/>
      </xdr:nvCxnSpPr>
      <xdr:spPr>
        <a:xfrm>
          <a:off x="685800" y="41910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4BBA06C-75FB-4397-A7C9-2E3588FC3134}"/>
            </a:ext>
          </a:extLst>
        </xdr:cNvPr>
        <xdr:cNvCxnSpPr/>
      </xdr:nvCxnSpPr>
      <xdr:spPr>
        <a:xfrm>
          <a:off x="457200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2</xdr:row>
      <xdr:rowOff>19050</xdr:rowOff>
    </xdr:from>
    <xdr:to>
      <xdr:col>2</xdr:col>
      <xdr:colOff>933450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4461B4D-6092-49F6-BC94-67B8FE6AF7E0}"/>
            </a:ext>
          </a:extLst>
        </xdr:cNvPr>
        <xdr:cNvCxnSpPr/>
      </xdr:nvCxnSpPr>
      <xdr:spPr>
        <a:xfrm>
          <a:off x="1009650" y="4381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64E709C-66FB-4924-ADDE-B74D34EA7F79}"/>
            </a:ext>
          </a:extLst>
        </xdr:cNvPr>
        <xdr:cNvCxnSpPr/>
      </xdr:nvCxnSpPr>
      <xdr:spPr>
        <a:xfrm>
          <a:off x="46291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A40FC-310E-4C24-9D15-0CD077D565AC}">
  <sheetPr codeName="Sheet1"/>
  <dimension ref="A1:K72"/>
  <sheetViews>
    <sheetView topLeftCell="A52" workbookViewId="0">
      <selection activeCell="A72" sqref="A72:C72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8.75" customHeight="1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8.75" customHeight="1" x14ac:dyDescent="0.2">
      <c r="A3" s="1"/>
    </row>
    <row r="5" spans="1:11" ht="18.75" customHeight="1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8.75" customHeight="1" x14ac:dyDescent="0.2">
      <c r="A6" s="45" t="s">
        <v>2614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8.75" customHeight="1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8.75" customHeight="1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33.75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8.75" customHeight="1" x14ac:dyDescent="0.2">
      <c r="A12" s="51"/>
      <c r="B12" s="53"/>
      <c r="C12" s="53"/>
      <c r="D12" s="53"/>
      <c r="E12" s="12"/>
      <c r="F12" s="12"/>
      <c r="G12" s="12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" x14ac:dyDescent="0.25">
      <c r="A13" s="13" t="s">
        <v>2615</v>
      </c>
      <c r="B13" s="13">
        <v>20020007</v>
      </c>
      <c r="C13" s="13" t="s">
        <v>79</v>
      </c>
      <c r="D13" s="13" t="s">
        <v>2616</v>
      </c>
      <c r="E13" s="13">
        <v>70</v>
      </c>
      <c r="F13" s="13">
        <v>70</v>
      </c>
      <c r="G13" s="13">
        <v>70</v>
      </c>
      <c r="H13" s="13">
        <v>70</v>
      </c>
      <c r="I13" s="13" t="s">
        <v>18</v>
      </c>
      <c r="J13" s="13">
        <v>70</v>
      </c>
      <c r="K13" s="13" t="s">
        <v>18</v>
      </c>
    </row>
    <row r="14" spans="1:11" ht="15" x14ac:dyDescent="0.25">
      <c r="A14" s="13" t="s">
        <v>2617</v>
      </c>
      <c r="B14" s="13">
        <v>20020180</v>
      </c>
      <c r="C14" s="13" t="s">
        <v>2618</v>
      </c>
      <c r="D14" s="13" t="s">
        <v>2619</v>
      </c>
      <c r="E14" s="13">
        <v>85</v>
      </c>
      <c r="F14" s="13">
        <v>80</v>
      </c>
      <c r="G14" s="13">
        <v>80</v>
      </c>
      <c r="H14" s="13">
        <v>80</v>
      </c>
      <c r="I14" s="13" t="s">
        <v>19</v>
      </c>
      <c r="J14" s="13">
        <v>80</v>
      </c>
      <c r="K14" s="13" t="s">
        <v>19</v>
      </c>
    </row>
    <row r="15" spans="1:11" ht="15" x14ac:dyDescent="0.25">
      <c r="A15" s="13" t="s">
        <v>2620</v>
      </c>
      <c r="B15" s="13">
        <v>20020181</v>
      </c>
      <c r="C15" s="13" t="s">
        <v>1547</v>
      </c>
      <c r="D15" s="13" t="s">
        <v>2621</v>
      </c>
      <c r="E15" s="13">
        <v>90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ht="15" x14ac:dyDescent="0.25">
      <c r="A16" s="13" t="s">
        <v>2622</v>
      </c>
      <c r="B16" s="13">
        <v>20020182</v>
      </c>
      <c r="C16" s="13" t="s">
        <v>2623</v>
      </c>
      <c r="D16" s="13" t="s">
        <v>2624</v>
      </c>
      <c r="E16" s="13">
        <v>80</v>
      </c>
      <c r="F16" s="13">
        <v>80</v>
      </c>
      <c r="G16" s="13">
        <v>80</v>
      </c>
      <c r="H16" s="13">
        <v>80</v>
      </c>
      <c r="I16" s="13" t="s">
        <v>19</v>
      </c>
      <c r="J16" s="13">
        <v>80</v>
      </c>
      <c r="K16" s="13" t="s">
        <v>19</v>
      </c>
    </row>
    <row r="17" spans="1:11" ht="15" x14ac:dyDescent="0.25">
      <c r="A17" s="13" t="s">
        <v>2878</v>
      </c>
      <c r="B17" s="13">
        <v>20020323</v>
      </c>
      <c r="C17" s="13" t="s">
        <v>2625</v>
      </c>
      <c r="D17" s="13" t="s">
        <v>2626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ht="15" x14ac:dyDescent="0.25">
      <c r="A18" s="13" t="s">
        <v>924</v>
      </c>
      <c r="B18" s="13">
        <v>20020324</v>
      </c>
      <c r="C18" s="13" t="s">
        <v>2627</v>
      </c>
      <c r="D18" s="13" t="s">
        <v>2628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ht="15" x14ac:dyDescent="0.25">
      <c r="A19" s="13" t="s">
        <v>925</v>
      </c>
      <c r="B19" s="13">
        <v>20020325</v>
      </c>
      <c r="C19" s="13" t="s">
        <v>2629</v>
      </c>
      <c r="D19" s="13" t="s">
        <v>2630</v>
      </c>
      <c r="E19" s="13">
        <v>83</v>
      </c>
      <c r="F19" s="13">
        <v>80</v>
      </c>
      <c r="G19" s="13">
        <v>80</v>
      </c>
      <c r="H19" s="13">
        <v>80</v>
      </c>
      <c r="I19" s="13" t="s">
        <v>19</v>
      </c>
      <c r="J19" s="13">
        <v>80</v>
      </c>
      <c r="K19" s="13" t="s">
        <v>19</v>
      </c>
    </row>
    <row r="20" spans="1:11" ht="15" x14ac:dyDescent="0.25">
      <c r="A20" s="13" t="s">
        <v>926</v>
      </c>
      <c r="B20" s="13">
        <v>20020326</v>
      </c>
      <c r="C20" s="13" t="s">
        <v>2631</v>
      </c>
      <c r="D20" s="13" t="s">
        <v>2632</v>
      </c>
      <c r="E20" s="13">
        <v>68</v>
      </c>
      <c r="F20" s="13">
        <v>68</v>
      </c>
      <c r="G20" s="13">
        <v>68</v>
      </c>
      <c r="H20" s="13">
        <v>68</v>
      </c>
      <c r="I20" s="13" t="s">
        <v>18</v>
      </c>
      <c r="J20" s="13">
        <v>68</v>
      </c>
      <c r="K20" s="13" t="s">
        <v>18</v>
      </c>
    </row>
    <row r="21" spans="1:11" ht="15" x14ac:dyDescent="0.25">
      <c r="A21" s="13" t="s">
        <v>927</v>
      </c>
      <c r="B21" s="13">
        <v>20021280</v>
      </c>
      <c r="C21" s="13" t="s">
        <v>2633</v>
      </c>
      <c r="D21" s="13" t="s">
        <v>2634</v>
      </c>
      <c r="E21" s="13">
        <v>92</v>
      </c>
      <c r="F21" s="13">
        <v>92</v>
      </c>
      <c r="G21" s="13">
        <v>92</v>
      </c>
      <c r="H21" s="13">
        <v>92</v>
      </c>
      <c r="I21" s="13" t="s">
        <v>21</v>
      </c>
      <c r="J21" s="13">
        <v>92</v>
      </c>
      <c r="K21" s="13" t="s">
        <v>21</v>
      </c>
    </row>
    <row r="22" spans="1:11" ht="15" x14ac:dyDescent="0.25">
      <c r="A22" s="13" t="s">
        <v>928</v>
      </c>
      <c r="B22" s="13">
        <v>20021289</v>
      </c>
      <c r="C22" s="13" t="s">
        <v>2635</v>
      </c>
      <c r="D22" s="13" t="s">
        <v>2636</v>
      </c>
      <c r="E22" s="13"/>
      <c r="F22" s="13"/>
      <c r="G22" s="13"/>
      <c r="H22" s="13"/>
      <c r="I22" s="13" t="s">
        <v>16</v>
      </c>
      <c r="J22" s="13"/>
      <c r="K22" s="13" t="s">
        <v>16</v>
      </c>
    </row>
    <row r="23" spans="1:11" ht="15" x14ac:dyDescent="0.25">
      <c r="A23" s="13" t="s">
        <v>929</v>
      </c>
      <c r="B23" s="13">
        <v>20021293</v>
      </c>
      <c r="C23" s="13" t="s">
        <v>1349</v>
      </c>
      <c r="D23" s="13" t="s">
        <v>2619</v>
      </c>
      <c r="E23" s="13">
        <v>80</v>
      </c>
      <c r="F23" s="13">
        <v>80</v>
      </c>
      <c r="G23" s="13">
        <v>80</v>
      </c>
      <c r="H23" s="13">
        <v>80</v>
      </c>
      <c r="I23" s="13" t="s">
        <v>19</v>
      </c>
      <c r="J23" s="13">
        <v>80</v>
      </c>
      <c r="K23" s="13" t="s">
        <v>19</v>
      </c>
    </row>
    <row r="24" spans="1:11" ht="15" x14ac:dyDescent="0.25">
      <c r="A24" s="13" t="s">
        <v>930</v>
      </c>
      <c r="B24" s="13">
        <v>20021297</v>
      </c>
      <c r="C24" s="13" t="s">
        <v>80</v>
      </c>
      <c r="D24" s="13" t="s">
        <v>2637</v>
      </c>
      <c r="E24" s="13">
        <v>70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ht="15" x14ac:dyDescent="0.25">
      <c r="A25" s="13" t="s">
        <v>931</v>
      </c>
      <c r="B25" s="13">
        <v>20021306</v>
      </c>
      <c r="C25" s="13" t="s">
        <v>2638</v>
      </c>
      <c r="D25" s="13" t="s">
        <v>2639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ht="15" x14ac:dyDescent="0.25">
      <c r="A26" s="13" t="s">
        <v>932</v>
      </c>
      <c r="B26" s="13">
        <v>20021311</v>
      </c>
      <c r="C26" s="13" t="s">
        <v>2640</v>
      </c>
      <c r="D26" s="13" t="s">
        <v>2641</v>
      </c>
      <c r="E26" s="13">
        <v>70</v>
      </c>
      <c r="F26" s="13">
        <v>70</v>
      </c>
      <c r="G26" s="13">
        <v>70</v>
      </c>
      <c r="H26" s="13">
        <v>70</v>
      </c>
      <c r="I26" s="13" t="s">
        <v>18</v>
      </c>
      <c r="J26" s="13">
        <v>70</v>
      </c>
      <c r="K26" s="13" t="s">
        <v>18</v>
      </c>
    </row>
    <row r="27" spans="1:11" ht="15" x14ac:dyDescent="0.25">
      <c r="A27" s="13" t="s">
        <v>933</v>
      </c>
      <c r="B27" s="13">
        <v>20021317</v>
      </c>
      <c r="C27" s="13" t="s">
        <v>2642</v>
      </c>
      <c r="D27" s="13" t="s">
        <v>2643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ht="15" x14ac:dyDescent="0.25">
      <c r="A28" s="13" t="s">
        <v>934</v>
      </c>
      <c r="B28" s="13">
        <v>20021323</v>
      </c>
      <c r="C28" s="13" t="s">
        <v>2644</v>
      </c>
      <c r="D28" s="13" t="s">
        <v>2645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ht="15" x14ac:dyDescent="0.25">
      <c r="A29" s="13" t="s">
        <v>935</v>
      </c>
      <c r="B29" s="13">
        <v>20021331</v>
      </c>
      <c r="C29" s="13" t="s">
        <v>2646</v>
      </c>
      <c r="D29" s="13" t="s">
        <v>2647</v>
      </c>
      <c r="E29" s="13">
        <v>70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ht="15" x14ac:dyDescent="0.25">
      <c r="A30" s="13" t="s">
        <v>936</v>
      </c>
      <c r="B30" s="13">
        <v>20021334</v>
      </c>
      <c r="C30" s="13" t="s">
        <v>2648</v>
      </c>
      <c r="D30" s="13" t="s">
        <v>2649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ht="15" x14ac:dyDescent="0.25">
      <c r="A31" s="13" t="s">
        <v>937</v>
      </c>
      <c r="B31" s="13">
        <v>20021336</v>
      </c>
      <c r="C31" s="13" t="s">
        <v>81</v>
      </c>
      <c r="D31" s="13" t="s">
        <v>2650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ht="15" x14ac:dyDescent="0.25">
      <c r="A32" s="13" t="s">
        <v>938</v>
      </c>
      <c r="B32" s="13">
        <v>20021340</v>
      </c>
      <c r="C32" s="13" t="s">
        <v>2651</v>
      </c>
      <c r="D32" s="13" t="s">
        <v>2652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3" t="s">
        <v>939</v>
      </c>
      <c r="B33" s="13">
        <v>20021342</v>
      </c>
      <c r="C33" s="13" t="s">
        <v>2653</v>
      </c>
      <c r="D33" s="13" t="s">
        <v>2654</v>
      </c>
      <c r="E33" s="13">
        <v>80</v>
      </c>
      <c r="F33" s="13">
        <v>80</v>
      </c>
      <c r="G33" s="13">
        <v>80</v>
      </c>
      <c r="H33" s="13">
        <v>80</v>
      </c>
      <c r="I33" s="13" t="s">
        <v>19</v>
      </c>
      <c r="J33" s="13">
        <v>80</v>
      </c>
      <c r="K33" s="13" t="s">
        <v>19</v>
      </c>
    </row>
    <row r="34" spans="1:11" ht="15" x14ac:dyDescent="0.25">
      <c r="A34" s="13" t="s">
        <v>940</v>
      </c>
      <c r="B34" s="13">
        <v>20021348</v>
      </c>
      <c r="C34" s="13" t="s">
        <v>2655</v>
      </c>
      <c r="D34" s="13" t="s">
        <v>2656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ht="15" x14ac:dyDescent="0.25">
      <c r="A35" s="13" t="s">
        <v>941</v>
      </c>
      <c r="B35" s="13">
        <v>20021349</v>
      </c>
      <c r="C35" s="13" t="s">
        <v>82</v>
      </c>
      <c r="D35" s="13" t="s">
        <v>2657</v>
      </c>
      <c r="E35" s="13">
        <v>80</v>
      </c>
      <c r="F35" s="13">
        <v>80</v>
      </c>
      <c r="G35" s="13">
        <v>80</v>
      </c>
      <c r="H35" s="13">
        <v>80</v>
      </c>
      <c r="I35" s="13" t="s">
        <v>19</v>
      </c>
      <c r="J35" s="13">
        <v>80</v>
      </c>
      <c r="K35" s="13" t="s">
        <v>19</v>
      </c>
    </row>
    <row r="36" spans="1:11" ht="15" x14ac:dyDescent="0.25">
      <c r="A36" s="13" t="s">
        <v>942</v>
      </c>
      <c r="B36" s="13">
        <v>20021350</v>
      </c>
      <c r="C36" s="13" t="s">
        <v>2658</v>
      </c>
      <c r="D36" s="13" t="s">
        <v>2659</v>
      </c>
      <c r="E36" s="13">
        <v>70</v>
      </c>
      <c r="F36" s="13">
        <v>70</v>
      </c>
      <c r="G36" s="13">
        <v>70</v>
      </c>
      <c r="H36" s="13">
        <v>70</v>
      </c>
      <c r="I36" s="13" t="s">
        <v>18</v>
      </c>
      <c r="J36" s="13">
        <v>70</v>
      </c>
      <c r="K36" s="13" t="s">
        <v>18</v>
      </c>
    </row>
    <row r="37" spans="1:11" ht="15" x14ac:dyDescent="0.25">
      <c r="A37" s="13" t="s">
        <v>943</v>
      </c>
      <c r="B37" s="13">
        <v>20021354</v>
      </c>
      <c r="C37" s="13" t="s">
        <v>83</v>
      </c>
      <c r="D37" s="13" t="s">
        <v>2660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ht="15" x14ac:dyDescent="0.25">
      <c r="A38" s="13" t="s">
        <v>945</v>
      </c>
      <c r="B38" s="13">
        <v>20021355</v>
      </c>
      <c r="C38" s="13" t="s">
        <v>2661</v>
      </c>
      <c r="D38" s="13" t="s">
        <v>2662</v>
      </c>
      <c r="E38" s="13">
        <v>80</v>
      </c>
      <c r="F38" s="13">
        <v>78</v>
      </c>
      <c r="G38" s="13">
        <v>78</v>
      </c>
      <c r="H38" s="13">
        <v>78</v>
      </c>
      <c r="I38" s="13" t="s">
        <v>18</v>
      </c>
      <c r="J38" s="13">
        <v>78</v>
      </c>
      <c r="K38" s="13" t="s">
        <v>18</v>
      </c>
    </row>
    <row r="39" spans="1:11" ht="15" x14ac:dyDescent="0.25">
      <c r="A39" s="13" t="s">
        <v>947</v>
      </c>
      <c r="B39" s="13">
        <v>20021359</v>
      </c>
      <c r="C39" s="13" t="s">
        <v>2663</v>
      </c>
      <c r="D39" s="13" t="s">
        <v>2664</v>
      </c>
      <c r="E39" s="13">
        <v>80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ht="15" x14ac:dyDescent="0.25">
      <c r="A40" s="13" t="s">
        <v>948</v>
      </c>
      <c r="B40" s="13">
        <v>20021361</v>
      </c>
      <c r="C40" s="13" t="s">
        <v>2665</v>
      </c>
      <c r="D40" s="13" t="s">
        <v>2666</v>
      </c>
      <c r="E40" s="13">
        <v>90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ht="15" x14ac:dyDescent="0.25">
      <c r="A41" s="13" t="s">
        <v>949</v>
      </c>
      <c r="B41" s="13">
        <v>20021364</v>
      </c>
      <c r="C41" s="13" t="s">
        <v>2667</v>
      </c>
      <c r="D41" s="13" t="s">
        <v>2668</v>
      </c>
      <c r="E41" s="13">
        <v>92</v>
      </c>
      <c r="F41" s="13">
        <v>92</v>
      </c>
      <c r="G41" s="13">
        <v>92</v>
      </c>
      <c r="H41" s="13">
        <v>92</v>
      </c>
      <c r="I41" s="13" t="s">
        <v>21</v>
      </c>
      <c r="J41" s="13">
        <v>92</v>
      </c>
      <c r="K41" s="13" t="s">
        <v>21</v>
      </c>
    </row>
    <row r="42" spans="1:11" ht="15" x14ac:dyDescent="0.25">
      <c r="A42" s="13" t="s">
        <v>950</v>
      </c>
      <c r="B42" s="13">
        <v>20021365</v>
      </c>
      <c r="C42" s="13" t="s">
        <v>2669</v>
      </c>
      <c r="D42" s="13" t="s">
        <v>2670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ht="15" x14ac:dyDescent="0.25">
      <c r="A43" s="13" t="s">
        <v>951</v>
      </c>
      <c r="B43" s="13">
        <v>20021371</v>
      </c>
      <c r="C43" s="13" t="s">
        <v>2671</v>
      </c>
      <c r="D43" s="13" t="s">
        <v>2672</v>
      </c>
      <c r="E43" s="13">
        <v>90</v>
      </c>
      <c r="F43" s="13">
        <v>90</v>
      </c>
      <c r="G43" s="13">
        <v>90</v>
      </c>
      <c r="H43" s="13">
        <v>90</v>
      </c>
      <c r="I43" s="13" t="s">
        <v>21</v>
      </c>
      <c r="J43" s="13">
        <v>90</v>
      </c>
      <c r="K43" s="13" t="s">
        <v>21</v>
      </c>
    </row>
    <row r="44" spans="1:11" ht="15" x14ac:dyDescent="0.25">
      <c r="A44" s="13" t="s">
        <v>952</v>
      </c>
      <c r="B44" s="13">
        <v>20021375</v>
      </c>
      <c r="C44" s="13" t="s">
        <v>2673</v>
      </c>
      <c r="D44" s="13" t="s">
        <v>2674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ht="15" x14ac:dyDescent="0.25">
      <c r="A45" s="13" t="s">
        <v>953</v>
      </c>
      <c r="B45" s="13">
        <v>20021376</v>
      </c>
      <c r="C45" s="13" t="s">
        <v>2675</v>
      </c>
      <c r="D45" s="13" t="s">
        <v>2676</v>
      </c>
      <c r="E45" s="13"/>
      <c r="F45" s="13"/>
      <c r="G45" s="13"/>
      <c r="H45" s="13"/>
      <c r="I45" s="13" t="s">
        <v>16</v>
      </c>
      <c r="J45" s="13"/>
      <c r="K45" s="13" t="s">
        <v>16</v>
      </c>
    </row>
    <row r="46" spans="1:11" ht="15" x14ac:dyDescent="0.25">
      <c r="A46" s="13" t="s">
        <v>954</v>
      </c>
      <c r="B46" s="13">
        <v>20021378</v>
      </c>
      <c r="C46" s="13" t="s">
        <v>2677</v>
      </c>
      <c r="D46" s="13" t="s">
        <v>2678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ht="15" x14ac:dyDescent="0.25">
      <c r="A47" s="13" t="s">
        <v>955</v>
      </c>
      <c r="B47" s="13">
        <v>20021379</v>
      </c>
      <c r="C47" s="13" t="s">
        <v>2679</v>
      </c>
      <c r="D47" s="13" t="s">
        <v>2680</v>
      </c>
      <c r="E47" s="13"/>
      <c r="F47" s="13"/>
      <c r="G47" s="13"/>
      <c r="H47" s="13"/>
      <c r="I47" s="13" t="s">
        <v>16</v>
      </c>
      <c r="J47" s="13"/>
      <c r="K47" s="13" t="s">
        <v>16</v>
      </c>
    </row>
    <row r="48" spans="1:11" ht="15" x14ac:dyDescent="0.25">
      <c r="A48" s="13" t="s">
        <v>956</v>
      </c>
      <c r="B48" s="13">
        <v>20021383</v>
      </c>
      <c r="C48" s="13" t="s">
        <v>2681</v>
      </c>
      <c r="D48" s="13" t="s">
        <v>2682</v>
      </c>
      <c r="E48" s="13"/>
      <c r="F48" s="13"/>
      <c r="G48" s="13"/>
      <c r="H48" s="13"/>
      <c r="I48" s="13" t="s">
        <v>16</v>
      </c>
      <c r="J48" s="13"/>
      <c r="K48" s="13" t="s">
        <v>16</v>
      </c>
    </row>
    <row r="49" spans="1:11" ht="15" x14ac:dyDescent="0.25">
      <c r="A49" s="13" t="s">
        <v>957</v>
      </c>
      <c r="B49" s="13">
        <v>20021387</v>
      </c>
      <c r="C49" s="13" t="s">
        <v>2683</v>
      </c>
      <c r="D49" s="13" t="s">
        <v>2684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ht="15" x14ac:dyDescent="0.25">
      <c r="A50" s="13" t="s">
        <v>958</v>
      </c>
      <c r="B50" s="13">
        <v>20021389</v>
      </c>
      <c r="C50" s="13" t="s">
        <v>2685</v>
      </c>
      <c r="D50" s="13" t="s">
        <v>2686</v>
      </c>
      <c r="E50" s="13">
        <v>82</v>
      </c>
      <c r="F50" s="13">
        <v>80</v>
      </c>
      <c r="G50" s="13">
        <v>80</v>
      </c>
      <c r="H50" s="13">
        <v>80</v>
      </c>
      <c r="I50" s="13" t="s">
        <v>19</v>
      </c>
      <c r="J50" s="13">
        <v>80</v>
      </c>
      <c r="K50" s="13" t="s">
        <v>19</v>
      </c>
    </row>
    <row r="51" spans="1:11" ht="15" x14ac:dyDescent="0.25">
      <c r="A51" s="13" t="s">
        <v>959</v>
      </c>
      <c r="B51" s="13">
        <v>20021395</v>
      </c>
      <c r="C51" s="13" t="s">
        <v>17</v>
      </c>
      <c r="D51" s="13" t="s">
        <v>2687</v>
      </c>
      <c r="E51" s="13">
        <v>80</v>
      </c>
      <c r="F51" s="13">
        <v>80</v>
      </c>
      <c r="G51" s="13">
        <v>80</v>
      </c>
      <c r="H51" s="13">
        <v>80</v>
      </c>
      <c r="I51" s="13" t="s">
        <v>19</v>
      </c>
      <c r="J51" s="13">
        <v>80</v>
      </c>
      <c r="K51" s="13" t="s">
        <v>19</v>
      </c>
    </row>
    <row r="52" spans="1:11" ht="15" x14ac:dyDescent="0.25">
      <c r="A52" s="13" t="s">
        <v>960</v>
      </c>
      <c r="B52" s="13">
        <v>20021398</v>
      </c>
      <c r="C52" s="13" t="s">
        <v>2688</v>
      </c>
      <c r="D52" s="13" t="s">
        <v>2689</v>
      </c>
      <c r="E52" s="13">
        <v>80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ht="15" x14ac:dyDescent="0.25">
      <c r="A53" s="13" t="s">
        <v>961</v>
      </c>
      <c r="B53" s="13">
        <v>20021399</v>
      </c>
      <c r="C53" s="13" t="s">
        <v>2690</v>
      </c>
      <c r="D53" s="13" t="s">
        <v>2691</v>
      </c>
      <c r="E53" s="13">
        <v>70</v>
      </c>
      <c r="F53" s="13">
        <v>80</v>
      </c>
      <c r="G53" s="13">
        <v>80</v>
      </c>
      <c r="H53" s="13">
        <v>80</v>
      </c>
      <c r="I53" s="13" t="s">
        <v>19</v>
      </c>
      <c r="J53" s="13">
        <v>80</v>
      </c>
      <c r="K53" s="13" t="s">
        <v>19</v>
      </c>
    </row>
    <row r="54" spans="1:11" ht="15" x14ac:dyDescent="0.25">
      <c r="A54" s="13" t="s">
        <v>962</v>
      </c>
      <c r="B54" s="13">
        <v>20021406</v>
      </c>
      <c r="C54" s="13" t="s">
        <v>2692</v>
      </c>
      <c r="D54" s="13" t="s">
        <v>2632</v>
      </c>
      <c r="E54" s="13">
        <v>90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ht="15" x14ac:dyDescent="0.25">
      <c r="A55" s="13" t="s">
        <v>963</v>
      </c>
      <c r="B55" s="13">
        <v>20021408</v>
      </c>
      <c r="C55" s="13" t="s">
        <v>2693</v>
      </c>
      <c r="D55" s="13" t="s">
        <v>2694</v>
      </c>
      <c r="E55" s="13">
        <v>92</v>
      </c>
      <c r="F55" s="13">
        <v>92</v>
      </c>
      <c r="G55" s="13">
        <v>92</v>
      </c>
      <c r="H55" s="13">
        <v>92</v>
      </c>
      <c r="I55" s="13" t="s">
        <v>21</v>
      </c>
      <c r="J55" s="13">
        <v>92</v>
      </c>
      <c r="K55" s="13" t="s">
        <v>21</v>
      </c>
    </row>
    <row r="56" spans="1:11" ht="15" x14ac:dyDescent="0.25">
      <c r="A56" s="13" t="s">
        <v>964</v>
      </c>
      <c r="B56" s="13">
        <v>20021413</v>
      </c>
      <c r="C56" s="13" t="s">
        <v>2060</v>
      </c>
      <c r="D56" s="13" t="s">
        <v>2695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ht="15" x14ac:dyDescent="0.25">
      <c r="A57" s="13" t="s">
        <v>965</v>
      </c>
      <c r="B57" s="13">
        <v>20021414</v>
      </c>
      <c r="C57" s="13" t="s">
        <v>2696</v>
      </c>
      <c r="D57" s="13" t="s">
        <v>2697</v>
      </c>
      <c r="E57" s="13">
        <v>80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ht="15" x14ac:dyDescent="0.25">
      <c r="A58" s="13" t="s">
        <v>966</v>
      </c>
      <c r="B58" s="13">
        <v>20021421</v>
      </c>
      <c r="C58" s="13" t="s">
        <v>2698</v>
      </c>
      <c r="D58" s="13" t="s">
        <v>2699</v>
      </c>
      <c r="E58" s="13">
        <v>70</v>
      </c>
      <c r="F58" s="13">
        <v>70</v>
      </c>
      <c r="G58" s="13">
        <v>70</v>
      </c>
      <c r="H58" s="13">
        <v>70</v>
      </c>
      <c r="I58" s="13" t="s">
        <v>18</v>
      </c>
      <c r="J58" s="13">
        <v>70</v>
      </c>
      <c r="K58" s="13" t="s">
        <v>18</v>
      </c>
    </row>
    <row r="59" spans="1:11" ht="15" x14ac:dyDescent="0.25">
      <c r="A59" s="13" t="s">
        <v>967</v>
      </c>
      <c r="B59" s="13">
        <v>20021426</v>
      </c>
      <c r="C59" s="13" t="s">
        <v>2700</v>
      </c>
      <c r="D59" s="13" t="s">
        <v>2701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3" t="s">
        <v>968</v>
      </c>
      <c r="B60" s="13">
        <v>20021427</v>
      </c>
      <c r="C60" s="13" t="s">
        <v>2702</v>
      </c>
      <c r="D60" s="13" t="s">
        <v>2703</v>
      </c>
      <c r="E60" s="13">
        <v>90</v>
      </c>
      <c r="F60" s="13">
        <v>90</v>
      </c>
      <c r="G60" s="13">
        <v>90</v>
      </c>
      <c r="H60" s="13">
        <v>90</v>
      </c>
      <c r="I60" s="13" t="s">
        <v>21</v>
      </c>
      <c r="J60" s="13">
        <v>90</v>
      </c>
      <c r="K60" s="13" t="s">
        <v>21</v>
      </c>
    </row>
    <row r="61" spans="1:11" ht="15" x14ac:dyDescent="0.25">
      <c r="A61" s="13" t="s">
        <v>969</v>
      </c>
      <c r="B61" s="13">
        <v>20021430</v>
      </c>
      <c r="C61" s="13" t="s">
        <v>2704</v>
      </c>
      <c r="D61" s="13" t="s">
        <v>2705</v>
      </c>
      <c r="E61" s="13">
        <v>80</v>
      </c>
      <c r="F61" s="13">
        <v>80</v>
      </c>
      <c r="G61" s="13">
        <v>80</v>
      </c>
      <c r="H61" s="13">
        <v>80</v>
      </c>
      <c r="I61" s="13" t="s">
        <v>19</v>
      </c>
      <c r="J61" s="13">
        <v>80</v>
      </c>
      <c r="K61" s="13" t="s">
        <v>19</v>
      </c>
    </row>
    <row r="62" spans="1:11" ht="15" x14ac:dyDescent="0.25">
      <c r="A62" s="13" t="s">
        <v>970</v>
      </c>
      <c r="B62" s="13">
        <v>20021431</v>
      </c>
      <c r="C62" s="13" t="s">
        <v>2706</v>
      </c>
      <c r="D62" s="13" t="s">
        <v>2707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ht="15" x14ac:dyDescent="0.25">
      <c r="A63" s="13" t="s">
        <v>971</v>
      </c>
      <c r="B63" s="13">
        <v>20021436</v>
      </c>
      <c r="C63" s="13" t="s">
        <v>2708</v>
      </c>
      <c r="D63" s="13" t="s">
        <v>2709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" x14ac:dyDescent="0.25">
      <c r="A64" s="13" t="s">
        <v>972</v>
      </c>
      <c r="B64" s="13">
        <v>20021439</v>
      </c>
      <c r="C64" s="13" t="s">
        <v>2710</v>
      </c>
      <c r="D64" s="13" t="s">
        <v>2711</v>
      </c>
      <c r="E64" s="13">
        <v>90</v>
      </c>
      <c r="F64" s="13">
        <v>90</v>
      </c>
      <c r="G64" s="13">
        <v>90</v>
      </c>
      <c r="H64" s="13">
        <v>90</v>
      </c>
      <c r="I64" s="13" t="s">
        <v>21</v>
      </c>
      <c r="J64" s="13">
        <v>90</v>
      </c>
      <c r="K64" s="13" t="s">
        <v>21</v>
      </c>
    </row>
    <row r="65" spans="1:11" ht="15" x14ac:dyDescent="0.25">
      <c r="A65" s="13" t="s">
        <v>973</v>
      </c>
      <c r="B65" s="13">
        <v>20021455</v>
      </c>
      <c r="C65" s="13" t="s">
        <v>2712</v>
      </c>
      <c r="D65" s="13" t="s">
        <v>2713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ht="15" x14ac:dyDescent="0.25">
      <c r="A66" s="13" t="s">
        <v>974</v>
      </c>
      <c r="B66" s="13">
        <v>20021460</v>
      </c>
      <c r="C66" s="13" t="s">
        <v>2714</v>
      </c>
      <c r="D66" s="13" t="s">
        <v>2715</v>
      </c>
      <c r="E66" s="13">
        <v>90</v>
      </c>
      <c r="F66" s="13">
        <v>90</v>
      </c>
      <c r="G66" s="13">
        <v>80</v>
      </c>
      <c r="H66" s="13">
        <v>80</v>
      </c>
      <c r="I66" s="13" t="s">
        <v>19</v>
      </c>
      <c r="J66" s="13">
        <v>80</v>
      </c>
      <c r="K66" s="13" t="s">
        <v>19</v>
      </c>
    </row>
    <row r="67" spans="1:11" ht="15" x14ac:dyDescent="0.25">
      <c r="A67" s="13" t="s">
        <v>975</v>
      </c>
      <c r="B67" s="13">
        <v>20021464</v>
      </c>
      <c r="C67" s="13" t="s">
        <v>2716</v>
      </c>
      <c r="D67" s="13" t="s">
        <v>2686</v>
      </c>
      <c r="E67" s="13">
        <v>80</v>
      </c>
      <c r="F67" s="13">
        <v>80</v>
      </c>
      <c r="G67" s="13">
        <v>80</v>
      </c>
      <c r="H67" s="13">
        <v>80</v>
      </c>
      <c r="I67" s="13" t="s">
        <v>19</v>
      </c>
      <c r="J67" s="13">
        <v>80</v>
      </c>
      <c r="K67" s="13" t="s">
        <v>19</v>
      </c>
    </row>
    <row r="68" spans="1:11" ht="15" x14ac:dyDescent="0.25">
      <c r="A68" s="13" t="s">
        <v>976</v>
      </c>
      <c r="B68" s="13">
        <v>20021467</v>
      </c>
      <c r="C68" s="13" t="s">
        <v>2717</v>
      </c>
      <c r="D68" s="13" t="s">
        <v>2718</v>
      </c>
      <c r="E68" s="13">
        <v>70</v>
      </c>
      <c r="F68" s="13">
        <v>80</v>
      </c>
      <c r="G68" s="13">
        <v>80</v>
      </c>
      <c r="H68" s="13">
        <v>80</v>
      </c>
      <c r="I68" s="13" t="s">
        <v>19</v>
      </c>
      <c r="J68" s="13">
        <v>80</v>
      </c>
      <c r="K68" s="13" t="s">
        <v>19</v>
      </c>
    </row>
    <row r="69" spans="1:11" ht="15" x14ac:dyDescent="0.25">
      <c r="A69" s="13" t="s">
        <v>977</v>
      </c>
      <c r="B69" s="13">
        <v>20021475</v>
      </c>
      <c r="C69" s="13" t="s">
        <v>2719</v>
      </c>
      <c r="D69" s="13" t="s">
        <v>2684</v>
      </c>
      <c r="E69" s="13">
        <v>80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ht="15" x14ac:dyDescent="0.25">
      <c r="A70" s="13" t="s">
        <v>978</v>
      </c>
      <c r="B70" s="13">
        <v>20021478</v>
      </c>
      <c r="C70" s="13" t="s">
        <v>2720</v>
      </c>
      <c r="D70" s="13" t="s">
        <v>2721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2" spans="1:11" ht="16.5" x14ac:dyDescent="0.2">
      <c r="A72" s="49" t="s">
        <v>2879</v>
      </c>
      <c r="B72" s="49"/>
      <c r="C72" s="49"/>
    </row>
  </sheetData>
  <mergeCells count="16">
    <mergeCell ref="A72:C7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honeticPr fontId="18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173DF-294D-4554-8171-5127A912869D}">
  <dimension ref="A1:K65"/>
  <sheetViews>
    <sheetView topLeftCell="A49" workbookViewId="0">
      <selection activeCell="A13" sqref="A13:A63"/>
    </sheetView>
  </sheetViews>
  <sheetFormatPr defaultRowHeight="15" x14ac:dyDescent="0.25"/>
  <cols>
    <col min="1" max="2" width="9" style="11"/>
    <col min="3" max="3" width="15.5" style="8" customWidth="1"/>
    <col min="4" max="4" width="12.125" style="11" customWidth="1"/>
    <col min="5" max="5" width="6.875" style="8" bestFit="1" customWidth="1"/>
    <col min="6" max="7" width="5.375" style="8" bestFit="1" customWidth="1"/>
    <col min="8" max="8" width="6.5" style="8" customWidth="1"/>
    <col min="9" max="9" width="9" style="8"/>
    <col min="10" max="10" width="6" style="8" customWidth="1"/>
    <col min="11" max="16384" width="9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3211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397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customHeight="1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4.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36" t="s">
        <v>3212</v>
      </c>
      <c r="C13" s="13" t="s">
        <v>696</v>
      </c>
      <c r="D13" s="13" t="s">
        <v>1199</v>
      </c>
      <c r="E13" s="13">
        <v>100</v>
      </c>
      <c r="F13" s="13">
        <v>100</v>
      </c>
      <c r="G13" s="13">
        <v>100</v>
      </c>
      <c r="H13" s="13">
        <v>100</v>
      </c>
      <c r="I13" s="13" t="s">
        <v>21</v>
      </c>
      <c r="J13" s="13">
        <v>100</v>
      </c>
      <c r="K13" s="13" t="s">
        <v>21</v>
      </c>
    </row>
    <row r="14" spans="1:11" x14ac:dyDescent="0.25">
      <c r="A14" s="19">
        <v>2</v>
      </c>
      <c r="B14" s="36" t="s">
        <v>3213</v>
      </c>
      <c r="C14" s="13" t="s">
        <v>697</v>
      </c>
      <c r="D14" s="13" t="s">
        <v>1200</v>
      </c>
      <c r="E14" s="13">
        <v>100</v>
      </c>
      <c r="F14" s="13">
        <v>100</v>
      </c>
      <c r="G14" s="13">
        <v>100</v>
      </c>
      <c r="H14" s="13">
        <v>100</v>
      </c>
      <c r="I14" s="13" t="s">
        <v>21</v>
      </c>
      <c r="J14" s="13">
        <v>100</v>
      </c>
      <c r="K14" s="13" t="s">
        <v>21</v>
      </c>
    </row>
    <row r="15" spans="1:11" x14ac:dyDescent="0.25">
      <c r="A15" s="19">
        <v>3</v>
      </c>
      <c r="B15" s="36" t="s">
        <v>3214</v>
      </c>
      <c r="C15" s="13" t="s">
        <v>698</v>
      </c>
      <c r="D15" s="13" t="s">
        <v>1201</v>
      </c>
      <c r="E15" s="13">
        <v>80</v>
      </c>
      <c r="F15" s="13">
        <v>80</v>
      </c>
      <c r="G15" s="13">
        <v>80</v>
      </c>
      <c r="H15" s="13">
        <v>80</v>
      </c>
      <c r="I15" s="13" t="s">
        <v>19</v>
      </c>
      <c r="J15" s="13">
        <v>80</v>
      </c>
      <c r="K15" s="13" t="s">
        <v>19</v>
      </c>
    </row>
    <row r="16" spans="1:11" x14ac:dyDescent="0.25">
      <c r="A16" s="19">
        <v>4</v>
      </c>
      <c r="B16" s="36" t="s">
        <v>3215</v>
      </c>
      <c r="C16" s="13" t="s">
        <v>699</v>
      </c>
      <c r="D16" s="13" t="s">
        <v>1202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x14ac:dyDescent="0.25">
      <c r="A17" s="19">
        <v>5</v>
      </c>
      <c r="B17" s="36" t="s">
        <v>3216</v>
      </c>
      <c r="C17" s="13" t="s">
        <v>700</v>
      </c>
      <c r="D17" s="13" t="s">
        <v>1203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x14ac:dyDescent="0.25">
      <c r="A18" s="19">
        <v>6</v>
      </c>
      <c r="B18" s="36" t="s">
        <v>3217</v>
      </c>
      <c r="C18" s="13" t="s">
        <v>701</v>
      </c>
      <c r="D18" s="13" t="s">
        <v>1204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x14ac:dyDescent="0.25">
      <c r="A19" s="19">
        <v>7</v>
      </c>
      <c r="B19" s="36" t="s">
        <v>3218</v>
      </c>
      <c r="C19" s="13" t="s">
        <v>702</v>
      </c>
      <c r="D19" s="13" t="s">
        <v>1205</v>
      </c>
      <c r="E19" s="13">
        <v>80</v>
      </c>
      <c r="F19" s="13">
        <v>80</v>
      </c>
      <c r="G19" s="13">
        <v>80</v>
      </c>
      <c r="H19" s="13">
        <v>80</v>
      </c>
      <c r="I19" s="13" t="s">
        <v>19</v>
      </c>
      <c r="J19" s="13">
        <v>80</v>
      </c>
      <c r="K19" s="13" t="s">
        <v>19</v>
      </c>
    </row>
    <row r="20" spans="1:11" x14ac:dyDescent="0.25">
      <c r="A20" s="19">
        <v>8</v>
      </c>
      <c r="B20" s="36" t="s">
        <v>3219</v>
      </c>
      <c r="C20" s="13" t="s">
        <v>77</v>
      </c>
      <c r="D20" s="13" t="s">
        <v>1206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x14ac:dyDescent="0.25">
      <c r="A21" s="19">
        <v>9</v>
      </c>
      <c r="B21" s="36" t="s">
        <v>3220</v>
      </c>
      <c r="C21" s="13" t="s">
        <v>703</v>
      </c>
      <c r="D21" s="13" t="s">
        <v>1207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x14ac:dyDescent="0.25">
      <c r="A22" s="19">
        <v>10</v>
      </c>
      <c r="B22" s="36" t="s">
        <v>3221</v>
      </c>
      <c r="C22" s="13" t="s">
        <v>704</v>
      </c>
      <c r="D22" s="13" t="s">
        <v>1208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x14ac:dyDescent="0.25">
      <c r="A23" s="19">
        <v>11</v>
      </c>
      <c r="B23" s="36" t="s">
        <v>3222</v>
      </c>
      <c r="C23" s="13" t="s">
        <v>705</v>
      </c>
      <c r="D23" s="13" t="s">
        <v>1209</v>
      </c>
      <c r="E23" s="13">
        <v>80</v>
      </c>
      <c r="F23" s="13">
        <v>80</v>
      </c>
      <c r="G23" s="13">
        <v>80</v>
      </c>
      <c r="H23" s="13">
        <v>80</v>
      </c>
      <c r="I23" s="13" t="s">
        <v>19</v>
      </c>
      <c r="J23" s="13">
        <v>80</v>
      </c>
      <c r="K23" s="13" t="s">
        <v>19</v>
      </c>
    </row>
    <row r="24" spans="1:11" x14ac:dyDescent="0.25">
      <c r="A24" s="19">
        <v>12</v>
      </c>
      <c r="B24" s="36" t="s">
        <v>3223</v>
      </c>
      <c r="C24" s="13" t="s">
        <v>55</v>
      </c>
      <c r="D24" s="13" t="s">
        <v>1210</v>
      </c>
      <c r="E24" s="13">
        <v>92</v>
      </c>
      <c r="F24" s="13">
        <v>92</v>
      </c>
      <c r="G24" s="13">
        <v>92</v>
      </c>
      <c r="H24" s="13">
        <v>92</v>
      </c>
      <c r="I24" s="13" t="s">
        <v>21</v>
      </c>
      <c r="J24" s="13">
        <v>92</v>
      </c>
      <c r="K24" s="13" t="s">
        <v>21</v>
      </c>
    </row>
    <row r="25" spans="1:11" x14ac:dyDescent="0.25">
      <c r="A25" s="19">
        <v>13</v>
      </c>
      <c r="B25" s="36" t="s">
        <v>3224</v>
      </c>
      <c r="C25" s="13" t="s">
        <v>706</v>
      </c>
      <c r="D25" s="13" t="s">
        <v>1211</v>
      </c>
      <c r="E25" s="13">
        <v>80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x14ac:dyDescent="0.25">
      <c r="A26" s="19">
        <v>14</v>
      </c>
      <c r="B26" s="36" t="s">
        <v>3225</v>
      </c>
      <c r="C26" s="13" t="s">
        <v>707</v>
      </c>
      <c r="D26" s="13" t="s">
        <v>1212</v>
      </c>
      <c r="E26" s="13">
        <v>70</v>
      </c>
      <c r="F26" s="13">
        <v>68</v>
      </c>
      <c r="G26" s="13">
        <v>68</v>
      </c>
      <c r="H26" s="13">
        <v>68</v>
      </c>
      <c r="I26" s="13" t="s">
        <v>18</v>
      </c>
      <c r="J26" s="13">
        <v>68</v>
      </c>
      <c r="K26" s="13" t="s">
        <v>18</v>
      </c>
    </row>
    <row r="27" spans="1:11" x14ac:dyDescent="0.25">
      <c r="A27" s="19">
        <v>15</v>
      </c>
      <c r="B27" s="36" t="s">
        <v>3226</v>
      </c>
      <c r="C27" s="13" t="s">
        <v>708</v>
      </c>
      <c r="D27" s="13" t="s">
        <v>1213</v>
      </c>
      <c r="E27" s="13">
        <v>80</v>
      </c>
      <c r="F27" s="13">
        <v>80</v>
      </c>
      <c r="G27" s="13">
        <v>80</v>
      </c>
      <c r="H27" s="13">
        <v>80</v>
      </c>
      <c r="I27" s="13" t="s">
        <v>19</v>
      </c>
      <c r="J27" s="13">
        <v>80</v>
      </c>
      <c r="K27" s="13" t="s">
        <v>19</v>
      </c>
    </row>
    <row r="28" spans="1:11" x14ac:dyDescent="0.25">
      <c r="A28" s="19">
        <v>16</v>
      </c>
      <c r="B28" s="36" t="s">
        <v>3227</v>
      </c>
      <c r="C28" s="13" t="s">
        <v>709</v>
      </c>
      <c r="D28" s="13" t="s">
        <v>1214</v>
      </c>
      <c r="E28" s="13">
        <v>92</v>
      </c>
      <c r="F28" s="13">
        <v>92</v>
      </c>
      <c r="G28" s="13">
        <v>92</v>
      </c>
      <c r="H28" s="13">
        <v>92</v>
      </c>
      <c r="I28" s="13" t="s">
        <v>21</v>
      </c>
      <c r="J28" s="13">
        <v>92</v>
      </c>
      <c r="K28" s="13" t="s">
        <v>21</v>
      </c>
    </row>
    <row r="29" spans="1:11" x14ac:dyDescent="0.25">
      <c r="A29" s="19">
        <v>17</v>
      </c>
      <c r="B29" s="36" t="s">
        <v>3228</v>
      </c>
      <c r="C29" s="13" t="s">
        <v>710</v>
      </c>
      <c r="D29" s="13" t="s">
        <v>1215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19">
        <v>18</v>
      </c>
      <c r="B30" s="36" t="s">
        <v>3229</v>
      </c>
      <c r="C30" s="13" t="s">
        <v>82</v>
      </c>
      <c r="D30" s="13" t="s">
        <v>1216</v>
      </c>
      <c r="E30" s="13">
        <v>80</v>
      </c>
      <c r="F30" s="13">
        <v>80</v>
      </c>
      <c r="G30" s="13">
        <v>80</v>
      </c>
      <c r="H30" s="13">
        <v>80</v>
      </c>
      <c r="I30" s="13" t="s">
        <v>19</v>
      </c>
      <c r="J30" s="13">
        <v>80</v>
      </c>
      <c r="K30" s="13" t="s">
        <v>19</v>
      </c>
    </row>
    <row r="31" spans="1:11" x14ac:dyDescent="0.25">
      <c r="A31" s="19">
        <v>19</v>
      </c>
      <c r="B31" s="36" t="s">
        <v>3230</v>
      </c>
      <c r="C31" s="13" t="s">
        <v>711</v>
      </c>
      <c r="D31" s="13" t="s">
        <v>1206</v>
      </c>
      <c r="E31" s="13">
        <v>80</v>
      </c>
      <c r="F31" s="13">
        <v>70</v>
      </c>
      <c r="G31" s="13">
        <v>77</v>
      </c>
      <c r="H31" s="13">
        <v>77</v>
      </c>
      <c r="I31" s="13" t="s">
        <v>18</v>
      </c>
      <c r="J31" s="13">
        <v>77</v>
      </c>
      <c r="K31" s="13" t="s">
        <v>18</v>
      </c>
    </row>
    <row r="32" spans="1:11" x14ac:dyDescent="0.25">
      <c r="A32" s="19">
        <v>20</v>
      </c>
      <c r="B32" s="36" t="s">
        <v>3231</v>
      </c>
      <c r="C32" s="13" t="s">
        <v>712</v>
      </c>
      <c r="D32" s="13" t="s">
        <v>1217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x14ac:dyDescent="0.25">
      <c r="A33" s="19">
        <v>21</v>
      </c>
      <c r="B33" s="36" t="s">
        <v>3232</v>
      </c>
      <c r="C33" s="13" t="s">
        <v>713</v>
      </c>
      <c r="D33" s="13" t="s">
        <v>1218</v>
      </c>
      <c r="E33" s="13">
        <v>87</v>
      </c>
      <c r="F33" s="13">
        <v>87</v>
      </c>
      <c r="G33" s="13">
        <v>87</v>
      </c>
      <c r="H33" s="13">
        <v>87</v>
      </c>
      <c r="I33" s="13" t="s">
        <v>19</v>
      </c>
      <c r="J33" s="13">
        <v>87</v>
      </c>
      <c r="K33" s="13" t="s">
        <v>19</v>
      </c>
    </row>
    <row r="34" spans="1:11" x14ac:dyDescent="0.25">
      <c r="A34" s="19">
        <v>22</v>
      </c>
      <c r="B34" s="36" t="s">
        <v>3233</v>
      </c>
      <c r="C34" s="13" t="s">
        <v>714</v>
      </c>
      <c r="D34" s="13" t="s">
        <v>1219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x14ac:dyDescent="0.25">
      <c r="A35" s="19">
        <v>23</v>
      </c>
      <c r="B35" s="36" t="s">
        <v>3234</v>
      </c>
      <c r="C35" s="13" t="s">
        <v>715</v>
      </c>
      <c r="D35" s="13" t="s">
        <v>1048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x14ac:dyDescent="0.25">
      <c r="A36" s="19">
        <v>24</v>
      </c>
      <c r="B36" s="36" t="s">
        <v>3235</v>
      </c>
      <c r="C36" s="13" t="s">
        <v>716</v>
      </c>
      <c r="D36" s="13" t="s">
        <v>1220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x14ac:dyDescent="0.25">
      <c r="A37" s="19">
        <v>25</v>
      </c>
      <c r="B37" s="36" t="s">
        <v>3236</v>
      </c>
      <c r="C37" s="13" t="s">
        <v>599</v>
      </c>
      <c r="D37" s="13" t="s">
        <v>1221</v>
      </c>
      <c r="E37" s="13">
        <v>80</v>
      </c>
      <c r="F37" s="13">
        <v>80</v>
      </c>
      <c r="G37" s="13">
        <v>80</v>
      </c>
      <c r="H37" s="13">
        <v>80</v>
      </c>
      <c r="I37" s="13" t="s">
        <v>19</v>
      </c>
      <c r="J37" s="13">
        <v>80</v>
      </c>
      <c r="K37" s="13" t="s">
        <v>19</v>
      </c>
    </row>
    <row r="38" spans="1:11" x14ac:dyDescent="0.25">
      <c r="A38" s="19">
        <v>26</v>
      </c>
      <c r="B38" s="36" t="s">
        <v>3237</v>
      </c>
      <c r="C38" s="13" t="s">
        <v>717</v>
      </c>
      <c r="D38" s="13" t="s">
        <v>1210</v>
      </c>
      <c r="E38" s="13">
        <v>80</v>
      </c>
      <c r="F38" s="13">
        <v>80</v>
      </c>
      <c r="G38" s="13">
        <v>80</v>
      </c>
      <c r="H38" s="13">
        <v>80</v>
      </c>
      <c r="I38" s="13" t="s">
        <v>19</v>
      </c>
      <c r="J38" s="13">
        <v>80</v>
      </c>
      <c r="K38" s="13" t="s">
        <v>19</v>
      </c>
    </row>
    <row r="39" spans="1:11" x14ac:dyDescent="0.25">
      <c r="A39" s="19">
        <v>27</v>
      </c>
      <c r="B39" s="36" t="s">
        <v>3238</v>
      </c>
      <c r="C39" s="13" t="s">
        <v>78</v>
      </c>
      <c r="D39" s="13" t="s">
        <v>1222</v>
      </c>
      <c r="E39" s="13">
        <v>80</v>
      </c>
      <c r="F39" s="13">
        <v>80</v>
      </c>
      <c r="G39" s="13">
        <v>80</v>
      </c>
      <c r="H39" s="13">
        <v>80</v>
      </c>
      <c r="I39" s="13" t="s">
        <v>19</v>
      </c>
      <c r="J39" s="13">
        <v>80</v>
      </c>
      <c r="K39" s="13" t="s">
        <v>19</v>
      </c>
    </row>
    <row r="40" spans="1:11" x14ac:dyDescent="0.25">
      <c r="A40" s="19">
        <v>28</v>
      </c>
      <c r="B40" s="36" t="s">
        <v>3239</v>
      </c>
      <c r="C40" s="13" t="s">
        <v>718</v>
      </c>
      <c r="D40" s="13" t="s">
        <v>1223</v>
      </c>
      <c r="E40" s="13">
        <v>90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x14ac:dyDescent="0.25">
      <c r="A41" s="19">
        <v>29</v>
      </c>
      <c r="B41" s="36" t="s">
        <v>3240</v>
      </c>
      <c r="C41" s="13" t="s">
        <v>719</v>
      </c>
      <c r="D41" s="13" t="s">
        <v>1224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x14ac:dyDescent="0.25">
      <c r="A42" s="19">
        <v>30</v>
      </c>
      <c r="B42" s="36" t="s">
        <v>3241</v>
      </c>
      <c r="C42" s="13" t="s">
        <v>720</v>
      </c>
      <c r="D42" s="13" t="s">
        <v>1201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x14ac:dyDescent="0.25">
      <c r="A43" s="19">
        <v>31</v>
      </c>
      <c r="B43" s="36" t="s">
        <v>3242</v>
      </c>
      <c r="C43" s="13" t="s">
        <v>721</v>
      </c>
      <c r="D43" s="13" t="s">
        <v>1225</v>
      </c>
      <c r="E43" s="13">
        <v>90</v>
      </c>
      <c r="F43" s="13">
        <v>90</v>
      </c>
      <c r="G43" s="13">
        <v>90</v>
      </c>
      <c r="H43" s="13">
        <v>90</v>
      </c>
      <c r="I43" s="13" t="s">
        <v>21</v>
      </c>
      <c r="J43" s="13">
        <v>90</v>
      </c>
      <c r="K43" s="13" t="s">
        <v>21</v>
      </c>
    </row>
    <row r="44" spans="1:11" x14ac:dyDescent="0.25">
      <c r="A44" s="19">
        <v>32</v>
      </c>
      <c r="B44" s="36" t="s">
        <v>3243</v>
      </c>
      <c r="C44" s="13" t="s">
        <v>722</v>
      </c>
      <c r="D44" s="13" t="s">
        <v>1210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x14ac:dyDescent="0.25">
      <c r="A45" s="19">
        <v>33</v>
      </c>
      <c r="B45" s="36" t="s">
        <v>3244</v>
      </c>
      <c r="C45" s="13" t="s">
        <v>58</v>
      </c>
      <c r="D45" s="13" t="s">
        <v>1226</v>
      </c>
      <c r="E45" s="13">
        <v>80</v>
      </c>
      <c r="F45" s="13">
        <v>80</v>
      </c>
      <c r="G45" s="13">
        <v>80</v>
      </c>
      <c r="H45" s="13">
        <v>80</v>
      </c>
      <c r="I45" s="13" t="s">
        <v>19</v>
      </c>
      <c r="J45" s="13">
        <v>80</v>
      </c>
      <c r="K45" s="13" t="s">
        <v>19</v>
      </c>
    </row>
    <row r="46" spans="1:11" x14ac:dyDescent="0.25">
      <c r="A46" s="19">
        <v>34</v>
      </c>
      <c r="B46" s="36" t="s">
        <v>3245</v>
      </c>
      <c r="C46" s="13" t="s">
        <v>723</v>
      </c>
      <c r="D46" s="13" t="s">
        <v>1227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x14ac:dyDescent="0.25">
      <c r="A47" s="19">
        <v>35</v>
      </c>
      <c r="B47" s="36" t="s">
        <v>3246</v>
      </c>
      <c r="C47" s="13" t="s">
        <v>724</v>
      </c>
      <c r="D47" s="13" t="s">
        <v>1228</v>
      </c>
      <c r="E47" s="13">
        <v>65</v>
      </c>
      <c r="F47" s="13">
        <v>78</v>
      </c>
      <c r="G47" s="13">
        <v>78</v>
      </c>
      <c r="H47" s="13">
        <v>78</v>
      </c>
      <c r="I47" s="13" t="s">
        <v>18</v>
      </c>
      <c r="J47" s="13">
        <v>78</v>
      </c>
      <c r="K47" s="13" t="s">
        <v>18</v>
      </c>
    </row>
    <row r="48" spans="1:11" x14ac:dyDescent="0.25">
      <c r="A48" s="19">
        <v>36</v>
      </c>
      <c r="B48" s="36" t="s">
        <v>3247</v>
      </c>
      <c r="C48" s="13" t="s">
        <v>725</v>
      </c>
      <c r="D48" s="13" t="s">
        <v>1229</v>
      </c>
      <c r="E48" s="13">
        <v>80</v>
      </c>
      <c r="F48" s="13">
        <v>80</v>
      </c>
      <c r="G48" s="13">
        <v>80</v>
      </c>
      <c r="H48" s="13">
        <v>80</v>
      </c>
      <c r="I48" s="13" t="s">
        <v>19</v>
      </c>
      <c r="J48" s="13">
        <v>80</v>
      </c>
      <c r="K48" s="13" t="s">
        <v>19</v>
      </c>
    </row>
    <row r="49" spans="1:11" x14ac:dyDescent="0.25">
      <c r="A49" s="19">
        <v>37</v>
      </c>
      <c r="B49" s="36" t="s">
        <v>3248</v>
      </c>
      <c r="C49" s="13" t="s">
        <v>726</v>
      </c>
      <c r="D49" s="13" t="s">
        <v>1230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x14ac:dyDescent="0.25">
      <c r="A50" s="19">
        <v>38</v>
      </c>
      <c r="B50" s="36" t="s">
        <v>3249</v>
      </c>
      <c r="C50" s="13" t="s">
        <v>727</v>
      </c>
      <c r="D50" s="13" t="s">
        <v>1231</v>
      </c>
      <c r="E50" s="13">
        <v>80</v>
      </c>
      <c r="F50" s="13">
        <v>80</v>
      </c>
      <c r="G50" s="13">
        <v>80</v>
      </c>
      <c r="H50" s="13">
        <v>80</v>
      </c>
      <c r="I50" s="13" t="s">
        <v>19</v>
      </c>
      <c r="J50" s="13">
        <v>80</v>
      </c>
      <c r="K50" s="13" t="s">
        <v>19</v>
      </c>
    </row>
    <row r="51" spans="1:11" x14ac:dyDescent="0.25">
      <c r="A51" s="19">
        <v>39</v>
      </c>
      <c r="B51" s="36" t="s">
        <v>3250</v>
      </c>
      <c r="C51" s="13" t="s">
        <v>728</v>
      </c>
      <c r="D51" s="13" t="s">
        <v>1232</v>
      </c>
      <c r="E51" s="13">
        <v>80</v>
      </c>
      <c r="F51" s="13">
        <v>80</v>
      </c>
      <c r="G51" s="13">
        <v>80</v>
      </c>
      <c r="H51" s="13">
        <v>80</v>
      </c>
      <c r="I51" s="13" t="s">
        <v>19</v>
      </c>
      <c r="J51" s="13">
        <v>80</v>
      </c>
      <c r="K51" s="13" t="s">
        <v>19</v>
      </c>
    </row>
    <row r="52" spans="1:11" x14ac:dyDescent="0.25">
      <c r="A52" s="19">
        <v>40</v>
      </c>
      <c r="B52" s="36" t="s">
        <v>3251</v>
      </c>
      <c r="C52" s="13" t="s">
        <v>729</v>
      </c>
      <c r="D52" s="13" t="s">
        <v>1233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x14ac:dyDescent="0.25">
      <c r="A53" s="19">
        <v>41</v>
      </c>
      <c r="B53" s="36" t="s">
        <v>3252</v>
      </c>
      <c r="C53" s="13" t="s">
        <v>730</v>
      </c>
      <c r="D53" s="13" t="s">
        <v>1234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x14ac:dyDescent="0.25">
      <c r="A54" s="19">
        <v>42</v>
      </c>
      <c r="B54" s="36" t="s">
        <v>3253</v>
      </c>
      <c r="C54" s="13" t="s">
        <v>731</v>
      </c>
      <c r="D54" s="13" t="s">
        <v>1235</v>
      </c>
      <c r="E54" s="13">
        <v>80</v>
      </c>
      <c r="F54" s="13">
        <v>80</v>
      </c>
      <c r="G54" s="13">
        <v>80</v>
      </c>
      <c r="H54" s="13">
        <v>80</v>
      </c>
      <c r="I54" s="13" t="s">
        <v>19</v>
      </c>
      <c r="J54" s="13">
        <v>80</v>
      </c>
      <c r="K54" s="13" t="s">
        <v>19</v>
      </c>
    </row>
    <row r="55" spans="1:11" x14ac:dyDescent="0.25">
      <c r="A55" s="19">
        <v>43</v>
      </c>
      <c r="B55" s="36" t="s">
        <v>3254</v>
      </c>
      <c r="C55" s="13" t="s">
        <v>732</v>
      </c>
      <c r="D55" s="13" t="s">
        <v>1236</v>
      </c>
      <c r="E55" s="13">
        <v>80</v>
      </c>
      <c r="F55" s="13">
        <v>80</v>
      </c>
      <c r="G55" s="13">
        <v>80</v>
      </c>
      <c r="H55" s="13">
        <v>80</v>
      </c>
      <c r="I55" s="13" t="s">
        <v>19</v>
      </c>
      <c r="J55" s="13">
        <v>80</v>
      </c>
      <c r="K55" s="13" t="s">
        <v>19</v>
      </c>
    </row>
    <row r="56" spans="1:11" x14ac:dyDescent="0.25">
      <c r="A56" s="19">
        <v>44</v>
      </c>
      <c r="B56" s="36" t="s">
        <v>3255</v>
      </c>
      <c r="C56" s="13" t="s">
        <v>733</v>
      </c>
      <c r="D56" s="13" t="s">
        <v>1237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x14ac:dyDescent="0.25">
      <c r="A57" s="19">
        <v>45</v>
      </c>
      <c r="B57" s="36" t="s">
        <v>3256</v>
      </c>
      <c r="C57" s="13" t="s">
        <v>734</v>
      </c>
      <c r="D57" s="13" t="s">
        <v>1238</v>
      </c>
      <c r="E57" s="13">
        <v>80</v>
      </c>
      <c r="F57" s="13">
        <v>80</v>
      </c>
      <c r="G57" s="13">
        <v>80</v>
      </c>
      <c r="H57" s="13">
        <v>80</v>
      </c>
      <c r="I57" s="13" t="s">
        <v>19</v>
      </c>
      <c r="J57" s="13">
        <v>80</v>
      </c>
      <c r="K57" s="13" t="s">
        <v>19</v>
      </c>
    </row>
    <row r="58" spans="1:11" x14ac:dyDescent="0.25">
      <c r="A58" s="19">
        <v>46</v>
      </c>
      <c r="B58" s="36" t="s">
        <v>3257</v>
      </c>
      <c r="C58" s="13" t="s">
        <v>735</v>
      </c>
      <c r="D58" s="13" t="s">
        <v>1239</v>
      </c>
      <c r="E58" s="13">
        <v>90</v>
      </c>
      <c r="F58" s="13">
        <v>90</v>
      </c>
      <c r="G58" s="13">
        <v>90</v>
      </c>
      <c r="H58" s="13">
        <v>90</v>
      </c>
      <c r="I58" s="13" t="s">
        <v>21</v>
      </c>
      <c r="J58" s="13">
        <v>90</v>
      </c>
      <c r="K58" s="13" t="s">
        <v>21</v>
      </c>
    </row>
    <row r="59" spans="1:11" x14ac:dyDescent="0.25">
      <c r="A59" s="19">
        <v>47</v>
      </c>
      <c r="B59" s="36" t="s">
        <v>3258</v>
      </c>
      <c r="C59" s="13" t="s">
        <v>736</v>
      </c>
      <c r="D59" s="13" t="s">
        <v>1240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x14ac:dyDescent="0.25">
      <c r="A60" s="19">
        <v>48</v>
      </c>
      <c r="B60" s="36" t="s">
        <v>3259</v>
      </c>
      <c r="C60" s="13" t="s">
        <v>737</v>
      </c>
      <c r="D60" s="13" t="s">
        <v>1241</v>
      </c>
      <c r="E60" s="13">
        <v>70</v>
      </c>
      <c r="F60" s="13">
        <v>77</v>
      </c>
      <c r="G60" s="13">
        <v>77</v>
      </c>
      <c r="H60" s="13">
        <v>77</v>
      </c>
      <c r="I60" s="13" t="s">
        <v>18</v>
      </c>
      <c r="J60" s="13">
        <v>77</v>
      </c>
      <c r="K60" s="13" t="s">
        <v>18</v>
      </c>
    </row>
    <row r="61" spans="1:11" x14ac:dyDescent="0.25">
      <c r="A61" s="19">
        <v>49</v>
      </c>
      <c r="B61" s="36" t="s">
        <v>3260</v>
      </c>
      <c r="C61" s="13" t="s">
        <v>738</v>
      </c>
      <c r="D61" s="13" t="s">
        <v>1242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x14ac:dyDescent="0.25">
      <c r="A62" s="19">
        <v>50</v>
      </c>
      <c r="B62" s="36" t="s">
        <v>3261</v>
      </c>
      <c r="C62" s="13" t="s">
        <v>739</v>
      </c>
      <c r="D62" s="13" t="s">
        <v>1243</v>
      </c>
      <c r="E62" s="13">
        <v>82</v>
      </c>
      <c r="F62" s="13">
        <v>79</v>
      </c>
      <c r="G62" s="13">
        <v>79</v>
      </c>
      <c r="H62" s="13">
        <v>79</v>
      </c>
      <c r="I62" s="13" t="s">
        <v>18</v>
      </c>
      <c r="J62" s="13">
        <v>79</v>
      </c>
      <c r="K62" s="13" t="s">
        <v>18</v>
      </c>
    </row>
    <row r="63" spans="1:11" x14ac:dyDescent="0.25">
      <c r="A63" s="19">
        <v>51</v>
      </c>
      <c r="B63" s="36" t="s">
        <v>3262</v>
      </c>
      <c r="C63" s="13" t="s">
        <v>740</v>
      </c>
      <c r="D63" s="13" t="s">
        <v>1155</v>
      </c>
      <c r="E63" s="13">
        <v>70</v>
      </c>
      <c r="F63" s="13">
        <v>77</v>
      </c>
      <c r="G63" s="13">
        <v>77</v>
      </c>
      <c r="H63" s="13">
        <v>77</v>
      </c>
      <c r="I63" s="13" t="s">
        <v>18</v>
      </c>
      <c r="J63" s="13">
        <v>77</v>
      </c>
      <c r="K63" s="13" t="s">
        <v>18</v>
      </c>
    </row>
    <row r="65" spans="1:10" customFormat="1" ht="16.5" x14ac:dyDescent="0.2">
      <c r="A65" s="49" t="s">
        <v>1338</v>
      </c>
      <c r="B65" s="49"/>
      <c r="C65" s="49"/>
      <c r="D65" s="20"/>
      <c r="E65" s="20"/>
      <c r="F65" s="20"/>
      <c r="G65" s="20"/>
      <c r="H65" s="20"/>
      <c r="I65" s="23"/>
      <c r="J65" s="20"/>
    </row>
  </sheetData>
  <autoFilter ref="A12:K57" xr:uid="{4D7173DF-294D-4554-8171-5127A912869D}"/>
  <mergeCells count="16">
    <mergeCell ref="A65:C65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F3391-964B-4124-AC27-56AD9C83A780}">
  <dimension ref="A1:K61"/>
  <sheetViews>
    <sheetView topLeftCell="A37" workbookViewId="0">
      <selection activeCell="L8" sqref="L8"/>
    </sheetView>
  </sheetViews>
  <sheetFormatPr defaultColWidth="16" defaultRowHeight="15" x14ac:dyDescent="0.25"/>
  <cols>
    <col min="1" max="1" width="4.75" style="11" bestFit="1" customWidth="1"/>
    <col min="2" max="2" width="8.875" style="11" bestFit="1" customWidth="1"/>
    <col min="3" max="3" width="21.875" style="8" customWidth="1"/>
    <col min="4" max="4" width="9.875" style="8" bestFit="1" customWidth="1"/>
    <col min="5" max="8" width="5.375" style="8" bestFit="1" customWidth="1"/>
    <col min="9" max="9" width="9.5" style="8" customWidth="1"/>
    <col min="10" max="10" width="5.375" style="8" bestFit="1" customWidth="1"/>
    <col min="11" max="11" width="9.25" style="8" customWidth="1"/>
    <col min="12" max="16384" width="16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3376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397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9.7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36" t="s">
        <v>3263</v>
      </c>
      <c r="C13" s="13" t="s">
        <v>741</v>
      </c>
      <c r="D13" s="13" t="s">
        <v>1258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x14ac:dyDescent="0.25">
      <c r="A14" s="19">
        <v>2</v>
      </c>
      <c r="B14" s="36" t="s">
        <v>3264</v>
      </c>
      <c r="C14" s="13" t="s">
        <v>742</v>
      </c>
      <c r="D14" s="13" t="s">
        <v>1259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x14ac:dyDescent="0.25">
      <c r="A15" s="19">
        <v>3</v>
      </c>
      <c r="B15" s="36" t="s">
        <v>3265</v>
      </c>
      <c r="C15" s="13" t="s">
        <v>34</v>
      </c>
      <c r="D15" s="13" t="s">
        <v>1260</v>
      </c>
      <c r="E15" s="13">
        <v>92</v>
      </c>
      <c r="F15" s="13">
        <v>92</v>
      </c>
      <c r="G15" s="13">
        <v>92</v>
      </c>
      <c r="H15" s="13">
        <v>92</v>
      </c>
      <c r="I15" s="13" t="s">
        <v>21</v>
      </c>
      <c r="J15" s="13">
        <v>92</v>
      </c>
      <c r="K15" s="13" t="s">
        <v>21</v>
      </c>
    </row>
    <row r="16" spans="1:11" x14ac:dyDescent="0.25">
      <c r="A16" s="19">
        <v>4</v>
      </c>
      <c r="B16" s="36" t="s">
        <v>3266</v>
      </c>
      <c r="C16" s="13" t="s">
        <v>743</v>
      </c>
      <c r="D16" s="13" t="s">
        <v>1261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x14ac:dyDescent="0.25">
      <c r="A17" s="19">
        <v>5</v>
      </c>
      <c r="B17" s="36" t="s">
        <v>3267</v>
      </c>
      <c r="C17" s="13" t="s">
        <v>744</v>
      </c>
      <c r="D17" s="13" t="s">
        <v>1262</v>
      </c>
      <c r="E17" s="13">
        <v>94</v>
      </c>
      <c r="F17" s="13">
        <v>94</v>
      </c>
      <c r="G17" s="13">
        <v>94</v>
      </c>
      <c r="H17" s="13">
        <v>94</v>
      </c>
      <c r="I17" s="13" t="s">
        <v>21</v>
      </c>
      <c r="J17" s="13">
        <v>94</v>
      </c>
      <c r="K17" s="13" t="s">
        <v>21</v>
      </c>
    </row>
    <row r="18" spans="1:11" x14ac:dyDescent="0.25">
      <c r="A18" s="19">
        <v>6</v>
      </c>
      <c r="B18" s="36" t="s">
        <v>3268</v>
      </c>
      <c r="C18" s="13" t="s">
        <v>745</v>
      </c>
      <c r="D18" s="13" t="s">
        <v>1263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x14ac:dyDescent="0.25">
      <c r="A19" s="19">
        <v>7</v>
      </c>
      <c r="B19" s="36" t="s">
        <v>3269</v>
      </c>
      <c r="C19" s="13" t="s">
        <v>746</v>
      </c>
      <c r="D19" s="13" t="s">
        <v>1264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x14ac:dyDescent="0.25">
      <c r="A20" s="19">
        <v>8</v>
      </c>
      <c r="B20" s="36" t="s">
        <v>3270</v>
      </c>
      <c r="C20" s="13" t="s">
        <v>747</v>
      </c>
      <c r="D20" s="13" t="s">
        <v>1265</v>
      </c>
      <c r="E20" s="13">
        <v>80</v>
      </c>
      <c r="F20" s="13">
        <v>80</v>
      </c>
      <c r="G20" s="13">
        <v>80</v>
      </c>
      <c r="H20" s="13">
        <v>80</v>
      </c>
      <c r="I20" s="13" t="s">
        <v>19</v>
      </c>
      <c r="J20" s="13">
        <v>80</v>
      </c>
      <c r="K20" s="13" t="s">
        <v>19</v>
      </c>
    </row>
    <row r="21" spans="1:11" x14ac:dyDescent="0.25">
      <c r="A21" s="19">
        <v>9</v>
      </c>
      <c r="B21" s="36" t="s">
        <v>3271</v>
      </c>
      <c r="C21" s="13" t="s">
        <v>748</v>
      </c>
      <c r="D21" s="13" t="s">
        <v>1213</v>
      </c>
      <c r="E21" s="13">
        <v>92</v>
      </c>
      <c r="F21" s="13">
        <v>92</v>
      </c>
      <c r="G21" s="13">
        <v>92</v>
      </c>
      <c r="H21" s="13">
        <v>92</v>
      </c>
      <c r="I21" s="13" t="s">
        <v>21</v>
      </c>
      <c r="J21" s="13">
        <v>92</v>
      </c>
      <c r="K21" s="13" t="s">
        <v>21</v>
      </c>
    </row>
    <row r="22" spans="1:11" x14ac:dyDescent="0.25">
      <c r="A22" s="19">
        <v>10</v>
      </c>
      <c r="B22" s="36" t="s">
        <v>3272</v>
      </c>
      <c r="C22" s="13" t="s">
        <v>749</v>
      </c>
      <c r="D22" s="13" t="s">
        <v>1266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x14ac:dyDescent="0.25">
      <c r="A23" s="19">
        <v>11</v>
      </c>
      <c r="B23" s="36" t="s">
        <v>3273</v>
      </c>
      <c r="C23" s="13" t="s">
        <v>750</v>
      </c>
      <c r="D23" s="13" t="s">
        <v>1220</v>
      </c>
      <c r="E23" s="13">
        <v>77</v>
      </c>
      <c r="F23" s="13">
        <v>77</v>
      </c>
      <c r="G23" s="13">
        <v>77</v>
      </c>
      <c r="H23" s="13">
        <v>77</v>
      </c>
      <c r="I23" s="13" t="s">
        <v>18</v>
      </c>
      <c r="J23" s="13">
        <v>77</v>
      </c>
      <c r="K23" s="13" t="s">
        <v>18</v>
      </c>
    </row>
    <row r="24" spans="1:11" x14ac:dyDescent="0.25">
      <c r="A24" s="19">
        <v>12</v>
      </c>
      <c r="B24" s="36" t="s">
        <v>3274</v>
      </c>
      <c r="C24" s="13" t="s">
        <v>751</v>
      </c>
      <c r="D24" s="13" t="s">
        <v>1267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x14ac:dyDescent="0.25">
      <c r="A25" s="19">
        <v>13</v>
      </c>
      <c r="B25" s="36" t="s">
        <v>3275</v>
      </c>
      <c r="C25" s="13" t="s">
        <v>26</v>
      </c>
      <c r="D25" s="13" t="s">
        <v>1268</v>
      </c>
      <c r="E25" s="13">
        <v>92</v>
      </c>
      <c r="F25" s="13">
        <v>92</v>
      </c>
      <c r="G25" s="13">
        <v>92</v>
      </c>
      <c r="H25" s="13">
        <v>92</v>
      </c>
      <c r="I25" s="13" t="s">
        <v>21</v>
      </c>
      <c r="J25" s="13">
        <v>92</v>
      </c>
      <c r="K25" s="13" t="s">
        <v>21</v>
      </c>
    </row>
    <row r="26" spans="1:11" x14ac:dyDescent="0.25">
      <c r="A26" s="19">
        <v>14</v>
      </c>
      <c r="B26" s="36" t="s">
        <v>3276</v>
      </c>
      <c r="C26" s="13" t="s">
        <v>752</v>
      </c>
      <c r="D26" s="13" t="s">
        <v>1269</v>
      </c>
      <c r="E26" s="13">
        <v>85</v>
      </c>
      <c r="F26" s="13">
        <v>85</v>
      </c>
      <c r="G26" s="13">
        <v>85</v>
      </c>
      <c r="H26" s="13">
        <v>85</v>
      </c>
      <c r="I26" s="13" t="s">
        <v>19</v>
      </c>
      <c r="J26" s="13">
        <v>85</v>
      </c>
      <c r="K26" s="13" t="s">
        <v>19</v>
      </c>
    </row>
    <row r="27" spans="1:11" x14ac:dyDescent="0.25">
      <c r="A27" s="19">
        <v>15</v>
      </c>
      <c r="B27" s="36" t="s">
        <v>3277</v>
      </c>
      <c r="C27" s="13" t="s">
        <v>753</v>
      </c>
      <c r="D27" s="13" t="s">
        <v>1270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x14ac:dyDescent="0.25">
      <c r="A28" s="19">
        <v>16</v>
      </c>
      <c r="B28" s="36" t="s">
        <v>3278</v>
      </c>
      <c r="C28" s="13" t="s">
        <v>754</v>
      </c>
      <c r="D28" s="13" t="s">
        <v>1271</v>
      </c>
      <c r="E28" s="13">
        <v>85</v>
      </c>
      <c r="F28" s="13">
        <v>85</v>
      </c>
      <c r="G28" s="13">
        <v>85</v>
      </c>
      <c r="H28" s="13">
        <v>85</v>
      </c>
      <c r="I28" s="13" t="s">
        <v>19</v>
      </c>
      <c r="J28" s="13">
        <v>85</v>
      </c>
      <c r="K28" s="13" t="s">
        <v>19</v>
      </c>
    </row>
    <row r="29" spans="1:11" x14ac:dyDescent="0.25">
      <c r="A29" s="19">
        <v>17</v>
      </c>
      <c r="B29" s="36" t="s">
        <v>3279</v>
      </c>
      <c r="C29" s="13" t="s">
        <v>755</v>
      </c>
      <c r="D29" s="13" t="s">
        <v>1272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19">
        <v>18</v>
      </c>
      <c r="B30" s="36" t="s">
        <v>3280</v>
      </c>
      <c r="C30" s="13" t="s">
        <v>35</v>
      </c>
      <c r="D30" s="13" t="s">
        <v>1273</v>
      </c>
      <c r="E30" s="13">
        <v>80</v>
      </c>
      <c r="F30" s="13">
        <v>80</v>
      </c>
      <c r="G30" s="13">
        <v>80</v>
      </c>
      <c r="H30" s="13">
        <v>80</v>
      </c>
      <c r="I30" s="13" t="s">
        <v>19</v>
      </c>
      <c r="J30" s="13">
        <v>80</v>
      </c>
      <c r="K30" s="13" t="s">
        <v>19</v>
      </c>
    </row>
    <row r="31" spans="1:11" x14ac:dyDescent="0.25">
      <c r="A31" s="19">
        <v>19</v>
      </c>
      <c r="B31" s="36" t="s">
        <v>3281</v>
      </c>
      <c r="C31" s="13" t="s">
        <v>756</v>
      </c>
      <c r="D31" s="13" t="s">
        <v>1274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x14ac:dyDescent="0.25">
      <c r="A32" s="19">
        <v>20</v>
      </c>
      <c r="B32" s="36" t="s">
        <v>3282</v>
      </c>
      <c r="C32" s="13" t="s">
        <v>757</v>
      </c>
      <c r="D32" s="13" t="s">
        <v>1275</v>
      </c>
      <c r="E32" s="13">
        <v>94</v>
      </c>
      <c r="F32" s="13">
        <v>94</v>
      </c>
      <c r="G32" s="13">
        <v>94</v>
      </c>
      <c r="H32" s="13">
        <v>94</v>
      </c>
      <c r="I32" s="13" t="s">
        <v>21</v>
      </c>
      <c r="J32" s="13">
        <v>94</v>
      </c>
      <c r="K32" s="13" t="s">
        <v>21</v>
      </c>
    </row>
    <row r="33" spans="1:11" x14ac:dyDescent="0.25">
      <c r="A33" s="19">
        <v>21</v>
      </c>
      <c r="B33" s="36" t="s">
        <v>3283</v>
      </c>
      <c r="C33" s="13" t="s">
        <v>758</v>
      </c>
      <c r="D33" s="13" t="s">
        <v>1276</v>
      </c>
      <c r="E33" s="13">
        <v>98</v>
      </c>
      <c r="F33" s="13">
        <v>98</v>
      </c>
      <c r="G33" s="13">
        <v>98</v>
      </c>
      <c r="H33" s="13">
        <v>98</v>
      </c>
      <c r="I33" s="13" t="s">
        <v>21</v>
      </c>
      <c r="J33" s="13">
        <v>98</v>
      </c>
      <c r="K33" s="13" t="s">
        <v>21</v>
      </c>
    </row>
    <row r="34" spans="1:11" x14ac:dyDescent="0.25">
      <c r="A34" s="19">
        <v>22</v>
      </c>
      <c r="B34" s="36" t="s">
        <v>3284</v>
      </c>
      <c r="C34" s="13" t="s">
        <v>128</v>
      </c>
      <c r="D34" s="13" t="s">
        <v>1277</v>
      </c>
      <c r="E34" s="13">
        <v>70</v>
      </c>
      <c r="F34" s="13">
        <v>70</v>
      </c>
      <c r="G34" s="13">
        <v>70</v>
      </c>
      <c r="H34" s="13">
        <v>70</v>
      </c>
      <c r="I34" s="13" t="s">
        <v>18</v>
      </c>
      <c r="J34" s="13">
        <v>70</v>
      </c>
      <c r="K34" s="13" t="s">
        <v>18</v>
      </c>
    </row>
    <row r="35" spans="1:11" x14ac:dyDescent="0.25">
      <c r="A35" s="19">
        <v>23</v>
      </c>
      <c r="B35" s="36" t="s">
        <v>3285</v>
      </c>
      <c r="C35" s="13" t="s">
        <v>20</v>
      </c>
      <c r="D35" s="13" t="s">
        <v>1278</v>
      </c>
      <c r="E35" s="13">
        <v>92</v>
      </c>
      <c r="F35" s="13">
        <v>92</v>
      </c>
      <c r="G35" s="13">
        <v>92</v>
      </c>
      <c r="H35" s="13">
        <v>92</v>
      </c>
      <c r="I35" s="13" t="s">
        <v>21</v>
      </c>
      <c r="J35" s="13">
        <v>92</v>
      </c>
      <c r="K35" s="13" t="s">
        <v>21</v>
      </c>
    </row>
    <row r="36" spans="1:11" x14ac:dyDescent="0.25">
      <c r="A36" s="19">
        <v>24</v>
      </c>
      <c r="B36" s="36" t="s">
        <v>3286</v>
      </c>
      <c r="C36" s="13" t="s">
        <v>382</v>
      </c>
      <c r="D36" s="13" t="s">
        <v>1268</v>
      </c>
      <c r="E36" s="13">
        <v>80</v>
      </c>
      <c r="F36" s="13">
        <v>80</v>
      </c>
      <c r="G36" s="13">
        <v>80</v>
      </c>
      <c r="H36" s="13">
        <v>80</v>
      </c>
      <c r="I36" s="13" t="s">
        <v>19</v>
      </c>
      <c r="J36" s="13">
        <v>80</v>
      </c>
      <c r="K36" s="13" t="s">
        <v>19</v>
      </c>
    </row>
    <row r="37" spans="1:11" x14ac:dyDescent="0.25">
      <c r="A37" s="19">
        <v>25</v>
      </c>
      <c r="B37" s="36" t="s">
        <v>3287</v>
      </c>
      <c r="C37" s="13" t="s">
        <v>65</v>
      </c>
      <c r="D37" s="13" t="s">
        <v>1279</v>
      </c>
      <c r="E37" s="13">
        <v>92</v>
      </c>
      <c r="F37" s="13">
        <v>92</v>
      </c>
      <c r="G37" s="13">
        <v>92</v>
      </c>
      <c r="H37" s="13">
        <v>92</v>
      </c>
      <c r="I37" s="13" t="s">
        <v>21</v>
      </c>
      <c r="J37" s="13">
        <v>92</v>
      </c>
      <c r="K37" s="13" t="s">
        <v>21</v>
      </c>
    </row>
    <row r="38" spans="1:11" x14ac:dyDescent="0.25">
      <c r="A38" s="19">
        <v>26</v>
      </c>
      <c r="B38" s="36" t="s">
        <v>3288</v>
      </c>
      <c r="C38" s="13" t="s">
        <v>759</v>
      </c>
      <c r="D38" s="13" t="s">
        <v>1280</v>
      </c>
      <c r="E38" s="13">
        <v>70</v>
      </c>
      <c r="F38" s="13">
        <v>70</v>
      </c>
      <c r="G38" s="13">
        <v>70</v>
      </c>
      <c r="H38" s="13">
        <v>70</v>
      </c>
      <c r="I38" s="13" t="s">
        <v>18</v>
      </c>
      <c r="J38" s="13">
        <v>70</v>
      </c>
      <c r="K38" s="13" t="s">
        <v>18</v>
      </c>
    </row>
    <row r="39" spans="1:11" x14ac:dyDescent="0.25">
      <c r="A39" s="19">
        <v>27</v>
      </c>
      <c r="B39" s="36" t="s">
        <v>3289</v>
      </c>
      <c r="C39" s="13" t="s">
        <v>760</v>
      </c>
      <c r="D39" s="13" t="s">
        <v>1281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x14ac:dyDescent="0.25">
      <c r="A40" s="19">
        <v>28</v>
      </c>
      <c r="B40" s="36" t="s">
        <v>3290</v>
      </c>
      <c r="C40" s="13" t="s">
        <v>761</v>
      </c>
      <c r="D40" s="13" t="s">
        <v>1272</v>
      </c>
      <c r="E40" s="13">
        <v>92</v>
      </c>
      <c r="F40" s="13">
        <v>92</v>
      </c>
      <c r="G40" s="13">
        <v>92</v>
      </c>
      <c r="H40" s="13">
        <v>92</v>
      </c>
      <c r="I40" s="13" t="s">
        <v>21</v>
      </c>
      <c r="J40" s="13">
        <v>92</v>
      </c>
      <c r="K40" s="13" t="s">
        <v>21</v>
      </c>
    </row>
    <row r="41" spans="1:11" x14ac:dyDescent="0.25">
      <c r="A41" s="19">
        <v>29</v>
      </c>
      <c r="B41" s="36" t="s">
        <v>3291</v>
      </c>
      <c r="C41" s="13" t="s">
        <v>762</v>
      </c>
      <c r="D41" s="13" t="s">
        <v>1096</v>
      </c>
      <c r="E41" s="13">
        <v>70</v>
      </c>
      <c r="F41" s="13">
        <v>70</v>
      </c>
      <c r="G41" s="13">
        <v>70</v>
      </c>
      <c r="H41" s="13">
        <v>70</v>
      </c>
      <c r="I41" s="13" t="s">
        <v>18</v>
      </c>
      <c r="J41" s="13">
        <v>70</v>
      </c>
      <c r="K41" s="13" t="s">
        <v>18</v>
      </c>
    </row>
    <row r="42" spans="1:11" x14ac:dyDescent="0.25">
      <c r="A42" s="19">
        <v>30</v>
      </c>
      <c r="B42" s="36" t="s">
        <v>3292</v>
      </c>
      <c r="C42" s="13" t="s">
        <v>763</v>
      </c>
      <c r="D42" s="13" t="s">
        <v>1009</v>
      </c>
      <c r="E42" s="13">
        <v>70</v>
      </c>
      <c r="F42" s="13">
        <v>70</v>
      </c>
      <c r="G42" s="13">
        <v>70</v>
      </c>
      <c r="H42" s="13">
        <v>70</v>
      </c>
      <c r="I42" s="13" t="s">
        <v>18</v>
      </c>
      <c r="J42" s="13">
        <v>70</v>
      </c>
      <c r="K42" s="13" t="s">
        <v>18</v>
      </c>
    </row>
    <row r="43" spans="1:11" x14ac:dyDescent="0.25">
      <c r="A43" s="19">
        <v>31</v>
      </c>
      <c r="B43" s="36" t="s">
        <v>3293</v>
      </c>
      <c r="C43" s="13" t="s">
        <v>764</v>
      </c>
      <c r="D43" s="13" t="s">
        <v>1282</v>
      </c>
      <c r="E43" s="13">
        <v>59</v>
      </c>
      <c r="F43" s="13">
        <v>59</v>
      </c>
      <c r="G43" s="13">
        <v>59</v>
      </c>
      <c r="H43" s="13">
        <v>59</v>
      </c>
      <c r="I43" s="13" t="s">
        <v>23</v>
      </c>
      <c r="J43" s="13">
        <v>59</v>
      </c>
      <c r="K43" s="13" t="s">
        <v>23</v>
      </c>
    </row>
    <row r="44" spans="1:11" x14ac:dyDescent="0.25">
      <c r="A44" s="19">
        <v>32</v>
      </c>
      <c r="B44" s="36" t="s">
        <v>3294</v>
      </c>
      <c r="C44" s="13" t="s">
        <v>765</v>
      </c>
      <c r="D44" s="13" t="s">
        <v>1283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x14ac:dyDescent="0.25">
      <c r="A45" s="19">
        <v>33</v>
      </c>
      <c r="B45" s="36" t="s">
        <v>3295</v>
      </c>
      <c r="C45" s="13" t="s">
        <v>45</v>
      </c>
      <c r="D45" s="13" t="s">
        <v>1284</v>
      </c>
      <c r="E45" s="13">
        <v>67</v>
      </c>
      <c r="F45" s="13">
        <v>70</v>
      </c>
      <c r="G45" s="13">
        <v>67</v>
      </c>
      <c r="H45" s="13">
        <v>67</v>
      </c>
      <c r="I45" s="13" t="s">
        <v>18</v>
      </c>
      <c r="J45" s="13">
        <v>67</v>
      </c>
      <c r="K45" s="13" t="s">
        <v>18</v>
      </c>
    </row>
    <row r="46" spans="1:11" x14ac:dyDescent="0.25">
      <c r="A46" s="19">
        <v>34</v>
      </c>
      <c r="B46" s="36" t="s">
        <v>3296</v>
      </c>
      <c r="C46" s="13" t="s">
        <v>766</v>
      </c>
      <c r="D46" s="13" t="s">
        <v>1285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x14ac:dyDescent="0.25">
      <c r="A47" s="19">
        <v>35</v>
      </c>
      <c r="B47" s="36" t="s">
        <v>3297</v>
      </c>
      <c r="C47" s="13" t="s">
        <v>767</v>
      </c>
      <c r="D47" s="13" t="s">
        <v>1236</v>
      </c>
      <c r="E47" s="13">
        <v>80</v>
      </c>
      <c r="F47" s="13">
        <v>80</v>
      </c>
      <c r="G47" s="13">
        <v>80</v>
      </c>
      <c r="H47" s="13">
        <v>80</v>
      </c>
      <c r="I47" s="13" t="s">
        <v>19</v>
      </c>
      <c r="J47" s="13">
        <v>80</v>
      </c>
      <c r="K47" s="13" t="s">
        <v>19</v>
      </c>
    </row>
    <row r="48" spans="1:11" x14ac:dyDescent="0.25">
      <c r="A48" s="19">
        <v>36</v>
      </c>
      <c r="B48" s="36" t="s">
        <v>3298</v>
      </c>
      <c r="C48" s="13" t="s">
        <v>768</v>
      </c>
      <c r="D48" s="13" t="s">
        <v>1286</v>
      </c>
      <c r="E48" s="13">
        <v>80</v>
      </c>
      <c r="F48" s="13">
        <v>80</v>
      </c>
      <c r="G48" s="13">
        <v>80</v>
      </c>
      <c r="H48" s="13">
        <v>80</v>
      </c>
      <c r="I48" s="13" t="s">
        <v>19</v>
      </c>
      <c r="J48" s="13">
        <v>80</v>
      </c>
      <c r="K48" s="13" t="s">
        <v>19</v>
      </c>
    </row>
    <row r="49" spans="1:11" x14ac:dyDescent="0.25">
      <c r="A49" s="19">
        <v>37</v>
      </c>
      <c r="B49" s="36" t="s">
        <v>3299</v>
      </c>
      <c r="C49" s="13" t="s">
        <v>769</v>
      </c>
      <c r="D49" s="13" t="s">
        <v>1209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x14ac:dyDescent="0.25">
      <c r="A50" s="19">
        <v>38</v>
      </c>
      <c r="B50" s="36" t="s">
        <v>3300</v>
      </c>
      <c r="C50" s="13" t="s">
        <v>770</v>
      </c>
      <c r="D50" s="13" t="s">
        <v>1287</v>
      </c>
      <c r="E50" s="13">
        <v>90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x14ac:dyDescent="0.25">
      <c r="A51" s="19">
        <v>39</v>
      </c>
      <c r="B51" s="36" t="s">
        <v>3301</v>
      </c>
      <c r="C51" s="13" t="s">
        <v>771</v>
      </c>
      <c r="D51" s="13" t="s">
        <v>1288</v>
      </c>
      <c r="E51" s="13">
        <v>96</v>
      </c>
      <c r="F51" s="13">
        <v>96</v>
      </c>
      <c r="G51" s="13">
        <v>96</v>
      </c>
      <c r="H51" s="13">
        <v>96</v>
      </c>
      <c r="I51" s="13" t="s">
        <v>21</v>
      </c>
      <c r="J51" s="13">
        <v>96</v>
      </c>
      <c r="K51" s="13" t="s">
        <v>21</v>
      </c>
    </row>
    <row r="52" spans="1:11" x14ac:dyDescent="0.25">
      <c r="A52" s="19">
        <v>40</v>
      </c>
      <c r="B52" s="36" t="s">
        <v>3302</v>
      </c>
      <c r="C52" s="13" t="s">
        <v>772</v>
      </c>
      <c r="D52" s="13" t="s">
        <v>1289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x14ac:dyDescent="0.25">
      <c r="A53" s="19">
        <v>41</v>
      </c>
      <c r="B53" s="36" t="s">
        <v>3303</v>
      </c>
      <c r="C53" s="13" t="s">
        <v>773</v>
      </c>
      <c r="D53" s="13" t="s">
        <v>1290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x14ac:dyDescent="0.25">
      <c r="A54" s="19">
        <v>42</v>
      </c>
      <c r="B54" s="36" t="s">
        <v>3304</v>
      </c>
      <c r="C54" s="13" t="s">
        <v>774</v>
      </c>
      <c r="D54" s="13" t="s">
        <v>1291</v>
      </c>
      <c r="E54" s="13">
        <v>90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x14ac:dyDescent="0.25">
      <c r="A55" s="19">
        <v>43</v>
      </c>
      <c r="B55" s="36" t="s">
        <v>3305</v>
      </c>
      <c r="C55" s="13" t="s">
        <v>775</v>
      </c>
      <c r="D55" s="13" t="s">
        <v>1292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x14ac:dyDescent="0.25">
      <c r="A56" s="19">
        <v>44</v>
      </c>
      <c r="B56" s="36" t="s">
        <v>3306</v>
      </c>
      <c r="C56" s="13" t="s">
        <v>776</v>
      </c>
      <c r="D56" s="13" t="s">
        <v>1293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x14ac:dyDescent="0.25">
      <c r="A57" s="19">
        <v>45</v>
      </c>
      <c r="B57" s="36" t="s">
        <v>3307</v>
      </c>
      <c r="C57" s="13" t="s">
        <v>66</v>
      </c>
      <c r="D57" s="13" t="s">
        <v>1294</v>
      </c>
      <c r="E57" s="13">
        <v>90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x14ac:dyDescent="0.25">
      <c r="A58" s="19">
        <v>46</v>
      </c>
      <c r="B58" s="36" t="s">
        <v>3308</v>
      </c>
      <c r="C58" s="13" t="s">
        <v>777</v>
      </c>
      <c r="D58" s="13" t="s">
        <v>1295</v>
      </c>
      <c r="E58" s="13">
        <v>80</v>
      </c>
      <c r="F58" s="13">
        <v>80</v>
      </c>
      <c r="G58" s="13">
        <v>80</v>
      </c>
      <c r="H58" s="13">
        <v>80</v>
      </c>
      <c r="I58" s="13" t="s">
        <v>19</v>
      </c>
      <c r="J58" s="13">
        <v>80</v>
      </c>
      <c r="K58" s="13" t="s">
        <v>19</v>
      </c>
    </row>
    <row r="59" spans="1:11" x14ac:dyDescent="0.25">
      <c r="A59" s="19">
        <v>47</v>
      </c>
      <c r="B59" s="36" t="s">
        <v>3309</v>
      </c>
      <c r="C59" s="13" t="s">
        <v>778</v>
      </c>
      <c r="D59" s="13" t="s">
        <v>1296</v>
      </c>
      <c r="E59" s="13">
        <v>85</v>
      </c>
      <c r="F59" s="13">
        <v>85</v>
      </c>
      <c r="G59" s="13">
        <v>85</v>
      </c>
      <c r="H59" s="13">
        <v>85</v>
      </c>
      <c r="I59" s="13" t="s">
        <v>19</v>
      </c>
      <c r="J59" s="13">
        <v>85</v>
      </c>
      <c r="K59" s="13" t="s">
        <v>19</v>
      </c>
    </row>
    <row r="60" spans="1:11" ht="13.5" customHeight="1" x14ac:dyDescent="0.25"/>
    <row r="61" spans="1:11" ht="18.75" customHeight="1" x14ac:dyDescent="0.25">
      <c r="A61" s="58" t="s">
        <v>1341</v>
      </c>
      <c r="B61" s="58"/>
      <c r="C61" s="58"/>
    </row>
  </sheetData>
  <mergeCells count="16">
    <mergeCell ref="A61:C61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FA1AB-9C57-4AFE-9D84-987012DA2419}">
  <dimension ref="A1:K34"/>
  <sheetViews>
    <sheetView topLeftCell="A6" workbookViewId="0">
      <selection activeCell="A13" sqref="A13:A32"/>
    </sheetView>
  </sheetViews>
  <sheetFormatPr defaultRowHeight="14.25" x14ac:dyDescent="0.2"/>
  <cols>
    <col min="1" max="1" width="9" style="20"/>
    <col min="2" max="2" width="9.5" style="20" customWidth="1"/>
    <col min="3" max="3" width="18.375" customWidth="1"/>
    <col min="4" max="4" width="11.375" style="20" customWidth="1"/>
    <col min="5" max="8" width="9" style="20"/>
    <col min="9" max="9" width="9" style="23"/>
    <col min="10" max="10" width="9" style="20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3375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customHeight="1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30.75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5.75" x14ac:dyDescent="0.2">
      <c r="A12" s="51"/>
      <c r="B12" s="53"/>
      <c r="C12" s="53"/>
      <c r="D12" s="53"/>
      <c r="E12" s="22"/>
      <c r="F12" s="22"/>
      <c r="G12" s="22"/>
      <c r="H12" s="2" t="s">
        <v>9</v>
      </c>
      <c r="I12" s="24" t="s">
        <v>15</v>
      </c>
      <c r="J12" s="2" t="s">
        <v>9</v>
      </c>
      <c r="K12" s="2" t="s">
        <v>15</v>
      </c>
    </row>
    <row r="13" spans="1:11" ht="15" x14ac:dyDescent="0.25">
      <c r="A13" s="19">
        <v>1</v>
      </c>
      <c r="B13" s="19">
        <v>22021101</v>
      </c>
      <c r="C13" s="13" t="s">
        <v>779</v>
      </c>
      <c r="D13" s="19" t="s">
        <v>1244</v>
      </c>
      <c r="E13" s="19">
        <v>96</v>
      </c>
      <c r="F13" s="19">
        <v>96</v>
      </c>
      <c r="G13" s="19">
        <v>96</v>
      </c>
      <c r="H13" s="19">
        <v>96</v>
      </c>
      <c r="I13" s="25" t="s">
        <v>21</v>
      </c>
      <c r="J13" s="19">
        <v>96</v>
      </c>
      <c r="K13" s="13" t="s">
        <v>21</v>
      </c>
    </row>
    <row r="14" spans="1:11" ht="15" x14ac:dyDescent="0.25">
      <c r="A14" s="19">
        <v>2</v>
      </c>
      <c r="B14" s="19">
        <v>22021102</v>
      </c>
      <c r="C14" s="13" t="s">
        <v>26</v>
      </c>
      <c r="D14" s="19" t="s">
        <v>1245</v>
      </c>
      <c r="E14" s="19">
        <v>92</v>
      </c>
      <c r="F14" s="19">
        <v>92</v>
      </c>
      <c r="G14" s="19">
        <v>92</v>
      </c>
      <c r="H14" s="19">
        <v>92</v>
      </c>
      <c r="I14" s="25" t="s">
        <v>21</v>
      </c>
      <c r="J14" s="19">
        <v>92</v>
      </c>
      <c r="K14" s="13" t="s">
        <v>21</v>
      </c>
    </row>
    <row r="15" spans="1:11" ht="15" x14ac:dyDescent="0.25">
      <c r="A15" s="19">
        <v>3</v>
      </c>
      <c r="B15" s="19">
        <v>22021106</v>
      </c>
      <c r="C15" s="13" t="s">
        <v>780</v>
      </c>
      <c r="D15" s="19" t="s">
        <v>1241</v>
      </c>
      <c r="E15" s="19">
        <v>92</v>
      </c>
      <c r="F15" s="19">
        <v>92</v>
      </c>
      <c r="G15" s="19">
        <v>92</v>
      </c>
      <c r="H15" s="19">
        <v>92</v>
      </c>
      <c r="I15" s="25" t="s">
        <v>21</v>
      </c>
      <c r="J15" s="19">
        <v>92</v>
      </c>
      <c r="K15" s="13" t="s">
        <v>21</v>
      </c>
    </row>
    <row r="16" spans="1:11" ht="15" x14ac:dyDescent="0.25">
      <c r="A16" s="19">
        <v>4</v>
      </c>
      <c r="B16" s="19">
        <v>22021108</v>
      </c>
      <c r="C16" s="13" t="s">
        <v>60</v>
      </c>
      <c r="D16" s="19" t="s">
        <v>1217</v>
      </c>
      <c r="E16" s="19">
        <v>90</v>
      </c>
      <c r="F16" s="19">
        <v>90</v>
      </c>
      <c r="G16" s="19">
        <v>90</v>
      </c>
      <c r="H16" s="19">
        <v>90</v>
      </c>
      <c r="I16" s="25" t="s">
        <v>21</v>
      </c>
      <c r="J16" s="19">
        <v>90</v>
      </c>
      <c r="K16" s="13" t="s">
        <v>21</v>
      </c>
    </row>
    <row r="17" spans="1:11" ht="15" x14ac:dyDescent="0.25">
      <c r="A17" s="19">
        <v>5</v>
      </c>
      <c r="B17" s="19">
        <v>22021109</v>
      </c>
      <c r="C17" s="13" t="s">
        <v>304</v>
      </c>
      <c r="D17" s="19" t="s">
        <v>1215</v>
      </c>
      <c r="E17" s="19">
        <v>90</v>
      </c>
      <c r="F17" s="19">
        <v>90</v>
      </c>
      <c r="G17" s="19">
        <v>90</v>
      </c>
      <c r="H17" s="19">
        <v>90</v>
      </c>
      <c r="I17" s="25" t="s">
        <v>21</v>
      </c>
      <c r="J17" s="19">
        <v>90</v>
      </c>
      <c r="K17" s="13" t="s">
        <v>21</v>
      </c>
    </row>
    <row r="18" spans="1:11" ht="15" x14ac:dyDescent="0.25">
      <c r="A18" s="19">
        <v>6</v>
      </c>
      <c r="B18" s="19">
        <v>22021113</v>
      </c>
      <c r="C18" s="13" t="s">
        <v>306</v>
      </c>
      <c r="D18" s="19" t="s">
        <v>1238</v>
      </c>
      <c r="E18" s="19">
        <v>92</v>
      </c>
      <c r="F18" s="19">
        <v>92</v>
      </c>
      <c r="G18" s="19">
        <v>92</v>
      </c>
      <c r="H18" s="19">
        <v>92</v>
      </c>
      <c r="I18" s="25" t="s">
        <v>21</v>
      </c>
      <c r="J18" s="19">
        <v>92</v>
      </c>
      <c r="K18" s="13" t="s">
        <v>21</v>
      </c>
    </row>
    <row r="19" spans="1:11" ht="15" x14ac:dyDescent="0.25">
      <c r="A19" s="19">
        <v>7</v>
      </c>
      <c r="B19" s="19">
        <v>22021116</v>
      </c>
      <c r="C19" s="13" t="s">
        <v>781</v>
      </c>
      <c r="D19" s="19" t="s">
        <v>1225</v>
      </c>
      <c r="E19" s="19">
        <v>90</v>
      </c>
      <c r="F19" s="19">
        <v>90</v>
      </c>
      <c r="G19" s="19">
        <v>90</v>
      </c>
      <c r="H19" s="19">
        <v>90</v>
      </c>
      <c r="I19" s="25" t="s">
        <v>21</v>
      </c>
      <c r="J19" s="19">
        <v>90</v>
      </c>
      <c r="K19" s="13" t="s">
        <v>21</v>
      </c>
    </row>
    <row r="20" spans="1:11" ht="15" x14ac:dyDescent="0.25">
      <c r="A20" s="19">
        <v>8</v>
      </c>
      <c r="B20" s="19">
        <v>22021117</v>
      </c>
      <c r="C20" s="13" t="s">
        <v>782</v>
      </c>
      <c r="D20" s="19" t="s">
        <v>1246</v>
      </c>
      <c r="E20" s="19">
        <v>100</v>
      </c>
      <c r="F20" s="19">
        <v>100</v>
      </c>
      <c r="G20" s="19">
        <v>100</v>
      </c>
      <c r="H20" s="19">
        <v>100</v>
      </c>
      <c r="I20" s="25" t="s">
        <v>21</v>
      </c>
      <c r="J20" s="19">
        <v>100</v>
      </c>
      <c r="K20" s="13" t="s">
        <v>21</v>
      </c>
    </row>
    <row r="21" spans="1:11" ht="15" x14ac:dyDescent="0.25">
      <c r="A21" s="19">
        <v>9</v>
      </c>
      <c r="B21" s="19">
        <v>22021120</v>
      </c>
      <c r="C21" s="13" t="s">
        <v>783</v>
      </c>
      <c r="D21" s="19" t="s">
        <v>1247</v>
      </c>
      <c r="E21" s="19">
        <v>65</v>
      </c>
      <c r="F21" s="19">
        <v>65</v>
      </c>
      <c r="G21" s="19">
        <v>65</v>
      </c>
      <c r="H21" s="19">
        <v>65</v>
      </c>
      <c r="I21" s="25" t="s">
        <v>18</v>
      </c>
      <c r="J21" s="19">
        <v>65</v>
      </c>
      <c r="K21" s="13" t="s">
        <v>18</v>
      </c>
    </row>
    <row r="22" spans="1:11" ht="15" x14ac:dyDescent="0.25">
      <c r="A22" s="19">
        <v>10</v>
      </c>
      <c r="B22" s="19">
        <v>22021121</v>
      </c>
      <c r="C22" s="13" t="s">
        <v>784</v>
      </c>
      <c r="D22" s="19" t="s">
        <v>1248</v>
      </c>
      <c r="E22" s="19">
        <v>92</v>
      </c>
      <c r="F22" s="19">
        <v>92</v>
      </c>
      <c r="G22" s="19">
        <v>92</v>
      </c>
      <c r="H22" s="19">
        <v>92</v>
      </c>
      <c r="I22" s="25" t="s">
        <v>21</v>
      </c>
      <c r="J22" s="19">
        <v>92</v>
      </c>
      <c r="K22" s="13" t="s">
        <v>21</v>
      </c>
    </row>
    <row r="23" spans="1:11" ht="15" x14ac:dyDescent="0.25">
      <c r="A23" s="19">
        <v>11</v>
      </c>
      <c r="B23" s="19">
        <v>22021122</v>
      </c>
      <c r="C23" s="13" t="s">
        <v>785</v>
      </c>
      <c r="D23" s="19" t="s">
        <v>1249</v>
      </c>
      <c r="E23" s="19">
        <v>90</v>
      </c>
      <c r="F23" s="19">
        <v>90</v>
      </c>
      <c r="G23" s="19">
        <v>90</v>
      </c>
      <c r="H23" s="19">
        <v>90</v>
      </c>
      <c r="I23" s="25" t="s">
        <v>21</v>
      </c>
      <c r="J23" s="19">
        <v>90</v>
      </c>
      <c r="K23" s="13" t="s">
        <v>21</v>
      </c>
    </row>
    <row r="24" spans="1:11" ht="15" x14ac:dyDescent="0.25">
      <c r="A24" s="19">
        <v>12</v>
      </c>
      <c r="B24" s="19">
        <v>22021123</v>
      </c>
      <c r="C24" s="13" t="s">
        <v>786</v>
      </c>
      <c r="D24" s="19" t="s">
        <v>1250</v>
      </c>
      <c r="E24" s="19">
        <v>90</v>
      </c>
      <c r="F24" s="19">
        <v>90</v>
      </c>
      <c r="G24" s="19">
        <v>90</v>
      </c>
      <c r="H24" s="19">
        <v>90</v>
      </c>
      <c r="I24" s="25" t="s">
        <v>21</v>
      </c>
      <c r="J24" s="19">
        <v>90</v>
      </c>
      <c r="K24" s="13" t="s">
        <v>21</v>
      </c>
    </row>
    <row r="25" spans="1:11" ht="15" x14ac:dyDescent="0.25">
      <c r="A25" s="19">
        <v>13</v>
      </c>
      <c r="B25" s="19">
        <v>22021124</v>
      </c>
      <c r="C25" s="13" t="s">
        <v>787</v>
      </c>
      <c r="D25" s="19" t="s">
        <v>1251</v>
      </c>
      <c r="E25" s="19">
        <v>80</v>
      </c>
      <c r="F25" s="19">
        <v>80</v>
      </c>
      <c r="G25" s="19">
        <v>80</v>
      </c>
      <c r="H25" s="19">
        <v>80</v>
      </c>
      <c r="I25" s="25" t="s">
        <v>19</v>
      </c>
      <c r="J25" s="19">
        <v>80</v>
      </c>
      <c r="K25" s="13" t="s">
        <v>19</v>
      </c>
    </row>
    <row r="26" spans="1:11" ht="15" x14ac:dyDescent="0.25">
      <c r="A26" s="19">
        <v>14</v>
      </c>
      <c r="B26" s="19">
        <v>22021125</v>
      </c>
      <c r="C26" s="13" t="s">
        <v>788</v>
      </c>
      <c r="D26" s="19" t="s">
        <v>1252</v>
      </c>
      <c r="E26" s="19">
        <v>90</v>
      </c>
      <c r="F26" s="19">
        <v>90</v>
      </c>
      <c r="G26" s="19">
        <v>90</v>
      </c>
      <c r="H26" s="19">
        <v>90</v>
      </c>
      <c r="I26" s="25" t="s">
        <v>21</v>
      </c>
      <c r="J26" s="19">
        <v>90</v>
      </c>
      <c r="K26" s="13" t="s">
        <v>21</v>
      </c>
    </row>
    <row r="27" spans="1:11" ht="15" x14ac:dyDescent="0.25">
      <c r="A27" s="19">
        <v>15</v>
      </c>
      <c r="B27" s="19">
        <v>22021126</v>
      </c>
      <c r="C27" s="13" t="s">
        <v>789</v>
      </c>
      <c r="D27" s="19" t="s">
        <v>1253</v>
      </c>
      <c r="E27" s="19">
        <v>88</v>
      </c>
      <c r="F27" s="19">
        <v>88</v>
      </c>
      <c r="G27" s="19">
        <v>88</v>
      </c>
      <c r="H27" s="19">
        <v>88</v>
      </c>
      <c r="I27" s="25" t="s">
        <v>19</v>
      </c>
      <c r="J27" s="19">
        <v>88</v>
      </c>
      <c r="K27" s="13" t="s">
        <v>19</v>
      </c>
    </row>
    <row r="28" spans="1:11" ht="15" x14ac:dyDescent="0.25">
      <c r="A28" s="19">
        <v>16</v>
      </c>
      <c r="B28" s="19">
        <v>22021152</v>
      </c>
      <c r="C28" s="13" t="s">
        <v>790</v>
      </c>
      <c r="D28" s="19" t="s">
        <v>1254</v>
      </c>
      <c r="E28" s="19">
        <v>90</v>
      </c>
      <c r="F28" s="19">
        <v>90</v>
      </c>
      <c r="G28" s="19">
        <v>90</v>
      </c>
      <c r="H28" s="19">
        <v>90</v>
      </c>
      <c r="I28" s="25" t="s">
        <v>21</v>
      </c>
      <c r="J28" s="19">
        <v>90</v>
      </c>
      <c r="K28" s="13" t="s">
        <v>21</v>
      </c>
    </row>
    <row r="29" spans="1:11" ht="15" x14ac:dyDescent="0.25">
      <c r="A29" s="19">
        <v>17</v>
      </c>
      <c r="B29" s="19">
        <v>22021155</v>
      </c>
      <c r="C29" s="13" t="s">
        <v>791</v>
      </c>
      <c r="D29" s="19" t="s">
        <v>1255</v>
      </c>
      <c r="E29" s="19">
        <v>80</v>
      </c>
      <c r="F29" s="19">
        <v>80</v>
      </c>
      <c r="G29" s="19">
        <v>80</v>
      </c>
      <c r="H29" s="19">
        <v>80</v>
      </c>
      <c r="I29" s="25" t="s">
        <v>19</v>
      </c>
      <c r="J29" s="19">
        <v>80</v>
      </c>
      <c r="K29" s="13" t="s">
        <v>19</v>
      </c>
    </row>
    <row r="30" spans="1:11" ht="15" x14ac:dyDescent="0.25">
      <c r="A30" s="19">
        <v>18</v>
      </c>
      <c r="B30" s="19">
        <v>22021159</v>
      </c>
      <c r="C30" s="13" t="s">
        <v>792</v>
      </c>
      <c r="D30" s="19" t="s">
        <v>1256</v>
      </c>
      <c r="E30" s="19">
        <v>80</v>
      </c>
      <c r="F30" s="19">
        <v>80</v>
      </c>
      <c r="G30" s="19">
        <v>80</v>
      </c>
      <c r="H30" s="19">
        <v>80</v>
      </c>
      <c r="I30" s="25" t="s">
        <v>19</v>
      </c>
      <c r="J30" s="19">
        <v>80</v>
      </c>
      <c r="K30" s="13" t="s">
        <v>19</v>
      </c>
    </row>
    <row r="31" spans="1:11" ht="15" x14ac:dyDescent="0.25">
      <c r="A31" s="19">
        <v>19</v>
      </c>
      <c r="B31" s="19">
        <v>22021161</v>
      </c>
      <c r="C31" s="13" t="s">
        <v>793</v>
      </c>
      <c r="D31" s="19" t="s">
        <v>1257</v>
      </c>
      <c r="E31" s="19">
        <v>80</v>
      </c>
      <c r="F31" s="19">
        <v>80</v>
      </c>
      <c r="G31" s="19">
        <v>80</v>
      </c>
      <c r="H31" s="19">
        <v>80</v>
      </c>
      <c r="I31" s="25" t="s">
        <v>19</v>
      </c>
      <c r="J31" s="19">
        <v>80</v>
      </c>
      <c r="K31" s="13" t="s">
        <v>19</v>
      </c>
    </row>
    <row r="32" spans="1:11" ht="15" x14ac:dyDescent="0.25">
      <c r="A32" s="19">
        <v>20</v>
      </c>
      <c r="B32" s="19">
        <v>22021166</v>
      </c>
      <c r="C32" s="13" t="s">
        <v>794</v>
      </c>
      <c r="D32" s="19" t="s">
        <v>1206</v>
      </c>
      <c r="E32" s="19">
        <v>90</v>
      </c>
      <c r="F32" s="19">
        <v>90</v>
      </c>
      <c r="G32" s="19">
        <v>90</v>
      </c>
      <c r="H32" s="19">
        <v>90</v>
      </c>
      <c r="I32" s="25" t="s">
        <v>21</v>
      </c>
      <c r="J32" s="19">
        <v>90</v>
      </c>
      <c r="K32" s="13" t="s">
        <v>21</v>
      </c>
    </row>
    <row r="34" spans="1:3" ht="16.5" x14ac:dyDescent="0.2">
      <c r="A34" s="49" t="s">
        <v>1337</v>
      </c>
      <c r="B34" s="49"/>
      <c r="C34" s="49"/>
    </row>
  </sheetData>
  <autoFilter ref="A12:K32" xr:uid="{637FA1AB-9C57-4AFE-9D84-987012DA2419}"/>
  <mergeCells count="16">
    <mergeCell ref="A34:C34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B745-FE7C-4B4B-8011-AD2BE4F1A113}">
  <dimension ref="A1:K78"/>
  <sheetViews>
    <sheetView topLeftCell="A55" workbookViewId="0">
      <selection activeCell="A13" sqref="A13:A76"/>
    </sheetView>
  </sheetViews>
  <sheetFormatPr defaultColWidth="12.125" defaultRowHeight="14.25" x14ac:dyDescent="0.2"/>
  <cols>
    <col min="1" max="1" width="4.75" style="20" bestFit="1" customWidth="1"/>
    <col min="2" max="2" width="8.875" style="20" bestFit="1" customWidth="1"/>
    <col min="3" max="3" width="20.7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5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1343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29.25" customHeight="1" x14ac:dyDescent="0.2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ht="15" x14ac:dyDescent="0.25">
      <c r="A13" s="19">
        <v>1</v>
      </c>
      <c r="B13" s="35" t="s">
        <v>3310</v>
      </c>
      <c r="C13" s="13" t="s">
        <v>795</v>
      </c>
      <c r="D13" s="13" t="s">
        <v>1287</v>
      </c>
      <c r="E13" s="13"/>
      <c r="F13" s="13"/>
      <c r="G13" s="13"/>
      <c r="H13" s="13"/>
      <c r="I13" s="13" t="s">
        <v>16</v>
      </c>
      <c r="J13" s="13"/>
      <c r="K13" s="13" t="s">
        <v>16</v>
      </c>
    </row>
    <row r="14" spans="1:11" ht="15" x14ac:dyDescent="0.25">
      <c r="A14" s="19">
        <v>2</v>
      </c>
      <c r="B14" s="35" t="s">
        <v>3311</v>
      </c>
      <c r="C14" s="13" t="s">
        <v>796</v>
      </c>
      <c r="D14" s="13" t="s">
        <v>1249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ht="15" x14ac:dyDescent="0.25">
      <c r="A15" s="19">
        <v>3</v>
      </c>
      <c r="B15" s="35" t="s">
        <v>3312</v>
      </c>
      <c r="C15" s="13" t="s">
        <v>797</v>
      </c>
      <c r="D15" s="13" t="s">
        <v>1297</v>
      </c>
      <c r="E15" s="13">
        <v>92</v>
      </c>
      <c r="F15" s="13">
        <v>92</v>
      </c>
      <c r="G15" s="13">
        <v>92</v>
      </c>
      <c r="H15" s="13">
        <v>92</v>
      </c>
      <c r="I15" s="13" t="s">
        <v>21</v>
      </c>
      <c r="J15" s="13">
        <v>92</v>
      </c>
      <c r="K15" s="13" t="s">
        <v>21</v>
      </c>
    </row>
    <row r="16" spans="1:11" ht="15" x14ac:dyDescent="0.25">
      <c r="A16" s="19">
        <v>4</v>
      </c>
      <c r="B16" s="35" t="s">
        <v>3313</v>
      </c>
      <c r="C16" s="13" t="s">
        <v>798</v>
      </c>
      <c r="D16" s="13" t="s">
        <v>1233</v>
      </c>
      <c r="E16" s="13">
        <v>100</v>
      </c>
      <c r="F16" s="13">
        <v>100</v>
      </c>
      <c r="G16" s="13">
        <v>100</v>
      </c>
      <c r="H16" s="13">
        <v>100</v>
      </c>
      <c r="I16" s="13" t="s">
        <v>21</v>
      </c>
      <c r="J16" s="13">
        <v>100</v>
      </c>
      <c r="K16" s="13" t="s">
        <v>21</v>
      </c>
    </row>
    <row r="17" spans="1:11" ht="15" x14ac:dyDescent="0.25">
      <c r="A17" s="19">
        <v>5</v>
      </c>
      <c r="B17" s="35" t="s">
        <v>3314</v>
      </c>
      <c r="C17" s="13" t="s">
        <v>799</v>
      </c>
      <c r="D17" s="13" t="s">
        <v>1298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ht="15" x14ac:dyDescent="0.25">
      <c r="A18" s="19">
        <v>6</v>
      </c>
      <c r="B18" s="35" t="s">
        <v>3315</v>
      </c>
      <c r="C18" s="13" t="s">
        <v>800</v>
      </c>
      <c r="D18" s="13" t="s">
        <v>1299</v>
      </c>
      <c r="E18" s="13">
        <v>70</v>
      </c>
      <c r="F18" s="13"/>
      <c r="G18" s="13">
        <v>70</v>
      </c>
      <c r="H18" s="13">
        <v>70</v>
      </c>
      <c r="I18" s="13" t="s">
        <v>18</v>
      </c>
      <c r="J18" s="13">
        <v>70</v>
      </c>
      <c r="K18" s="13" t="s">
        <v>18</v>
      </c>
    </row>
    <row r="19" spans="1:11" ht="15" x14ac:dyDescent="0.25">
      <c r="A19" s="19">
        <v>7</v>
      </c>
      <c r="B19" s="35" t="s">
        <v>3316</v>
      </c>
      <c r="C19" s="13" t="s">
        <v>801</v>
      </c>
      <c r="D19" s="13" t="s">
        <v>1300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ht="15" x14ac:dyDescent="0.25">
      <c r="A20" s="19">
        <v>8</v>
      </c>
      <c r="B20" s="35" t="s">
        <v>3317</v>
      </c>
      <c r="C20" s="13" t="s">
        <v>802</v>
      </c>
      <c r="D20" s="13" t="s">
        <v>1301</v>
      </c>
      <c r="E20" s="13"/>
      <c r="F20" s="13"/>
      <c r="G20" s="13"/>
      <c r="H20" s="13"/>
      <c r="I20" s="13" t="s">
        <v>16</v>
      </c>
      <c r="J20" s="13"/>
      <c r="K20" s="13" t="s">
        <v>16</v>
      </c>
    </row>
    <row r="21" spans="1:11" ht="15" x14ac:dyDescent="0.25">
      <c r="A21" s="19">
        <v>9</v>
      </c>
      <c r="B21" s="35" t="s">
        <v>3318</v>
      </c>
      <c r="C21" s="13" t="s">
        <v>803</v>
      </c>
      <c r="D21" s="13" t="s">
        <v>1302</v>
      </c>
      <c r="E21" s="13">
        <v>80</v>
      </c>
      <c r="F21" s="13">
        <v>80</v>
      </c>
      <c r="G21" s="13">
        <v>80</v>
      </c>
      <c r="H21" s="13">
        <v>80</v>
      </c>
      <c r="I21" s="13" t="s">
        <v>19</v>
      </c>
      <c r="J21" s="13">
        <v>80</v>
      </c>
      <c r="K21" s="13" t="s">
        <v>19</v>
      </c>
    </row>
    <row r="22" spans="1:11" ht="15" x14ac:dyDescent="0.25">
      <c r="A22" s="19">
        <v>10</v>
      </c>
      <c r="B22" s="35" t="s">
        <v>3319</v>
      </c>
      <c r="C22" s="13" t="s">
        <v>804</v>
      </c>
      <c r="D22" s="13" t="s">
        <v>1281</v>
      </c>
      <c r="E22" s="13">
        <v>77</v>
      </c>
      <c r="F22" s="13">
        <v>77</v>
      </c>
      <c r="G22" s="13">
        <v>77</v>
      </c>
      <c r="H22" s="13">
        <v>77</v>
      </c>
      <c r="I22" s="13" t="s">
        <v>18</v>
      </c>
      <c r="J22" s="13">
        <v>77</v>
      </c>
      <c r="K22" s="13" t="s">
        <v>18</v>
      </c>
    </row>
    <row r="23" spans="1:11" ht="15" x14ac:dyDescent="0.25">
      <c r="A23" s="19">
        <v>11</v>
      </c>
      <c r="B23" s="35" t="s">
        <v>3320</v>
      </c>
      <c r="C23" s="13" t="s">
        <v>24</v>
      </c>
      <c r="D23" s="13" t="s">
        <v>1303</v>
      </c>
      <c r="E23" s="13">
        <v>100</v>
      </c>
      <c r="F23" s="13">
        <v>100</v>
      </c>
      <c r="G23" s="13">
        <v>100</v>
      </c>
      <c r="H23" s="13">
        <v>100</v>
      </c>
      <c r="I23" s="13" t="s">
        <v>21</v>
      </c>
      <c r="J23" s="13">
        <v>100</v>
      </c>
      <c r="K23" s="13" t="s">
        <v>21</v>
      </c>
    </row>
    <row r="24" spans="1:11" ht="15" x14ac:dyDescent="0.25">
      <c r="A24" s="19">
        <v>12</v>
      </c>
      <c r="B24" s="35" t="s">
        <v>3321</v>
      </c>
      <c r="C24" s="13" t="s">
        <v>805</v>
      </c>
      <c r="D24" s="13" t="s">
        <v>1304</v>
      </c>
      <c r="E24" s="13">
        <v>100</v>
      </c>
      <c r="F24" s="13">
        <v>100</v>
      </c>
      <c r="G24" s="13">
        <v>100</v>
      </c>
      <c r="H24" s="13">
        <v>100</v>
      </c>
      <c r="I24" s="13" t="s">
        <v>21</v>
      </c>
      <c r="J24" s="13">
        <v>100</v>
      </c>
      <c r="K24" s="13" t="s">
        <v>21</v>
      </c>
    </row>
    <row r="25" spans="1:11" ht="15" x14ac:dyDescent="0.25">
      <c r="A25" s="19">
        <v>13</v>
      </c>
      <c r="B25" s="35" t="s">
        <v>3322</v>
      </c>
      <c r="C25" s="13" t="s">
        <v>806</v>
      </c>
      <c r="D25" s="13" t="s">
        <v>1305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ht="15" x14ac:dyDescent="0.25">
      <c r="A26" s="19">
        <v>14</v>
      </c>
      <c r="B26" s="35" t="s">
        <v>3323</v>
      </c>
      <c r="C26" s="13" t="s">
        <v>807</v>
      </c>
      <c r="D26" s="13" t="s">
        <v>1263</v>
      </c>
      <c r="E26" s="13">
        <v>90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ht="15" x14ac:dyDescent="0.25">
      <c r="A27" s="19">
        <v>15</v>
      </c>
      <c r="B27" s="35" t="s">
        <v>3324</v>
      </c>
      <c r="C27" s="13" t="s">
        <v>808</v>
      </c>
      <c r="D27" s="13" t="s">
        <v>1306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ht="15" x14ac:dyDescent="0.25">
      <c r="A28" s="19">
        <v>16</v>
      </c>
      <c r="B28" s="35" t="s">
        <v>3325</v>
      </c>
      <c r="C28" s="13" t="s">
        <v>809</v>
      </c>
      <c r="D28" s="13" t="s">
        <v>1262</v>
      </c>
      <c r="E28" s="13"/>
      <c r="F28" s="13"/>
      <c r="G28" s="13"/>
      <c r="H28" s="13"/>
      <c r="I28" s="13" t="s">
        <v>16</v>
      </c>
      <c r="J28" s="13"/>
      <c r="K28" s="13" t="s">
        <v>16</v>
      </c>
    </row>
    <row r="29" spans="1:11" ht="15" x14ac:dyDescent="0.25">
      <c r="A29" s="19">
        <v>17</v>
      </c>
      <c r="B29" s="35" t="s">
        <v>3326</v>
      </c>
      <c r="C29" s="13" t="s">
        <v>810</v>
      </c>
      <c r="D29" s="13" t="s">
        <v>1234</v>
      </c>
      <c r="E29" s="13">
        <v>92</v>
      </c>
      <c r="F29" s="13">
        <v>92</v>
      </c>
      <c r="G29" s="13">
        <v>92</v>
      </c>
      <c r="H29" s="13">
        <v>92</v>
      </c>
      <c r="I29" s="13" t="s">
        <v>21</v>
      </c>
      <c r="J29" s="13">
        <v>92</v>
      </c>
      <c r="K29" s="13" t="s">
        <v>21</v>
      </c>
    </row>
    <row r="30" spans="1:11" ht="15" x14ac:dyDescent="0.25">
      <c r="A30" s="19">
        <v>18</v>
      </c>
      <c r="B30" s="35" t="s">
        <v>3327</v>
      </c>
      <c r="C30" s="13" t="s">
        <v>811</v>
      </c>
      <c r="D30" s="13" t="s">
        <v>1276</v>
      </c>
      <c r="E30" s="13">
        <v>92</v>
      </c>
      <c r="F30" s="13">
        <v>92</v>
      </c>
      <c r="G30" s="13">
        <v>92</v>
      </c>
      <c r="H30" s="13">
        <v>92</v>
      </c>
      <c r="I30" s="13" t="s">
        <v>21</v>
      </c>
      <c r="J30" s="13">
        <v>92</v>
      </c>
      <c r="K30" s="13" t="s">
        <v>21</v>
      </c>
    </row>
    <row r="31" spans="1:11" ht="15" x14ac:dyDescent="0.25">
      <c r="A31" s="19">
        <v>19</v>
      </c>
      <c r="B31" s="35" t="s">
        <v>3328</v>
      </c>
      <c r="C31" s="13" t="s">
        <v>812</v>
      </c>
      <c r="D31" s="13" t="s">
        <v>1307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ht="15" x14ac:dyDescent="0.25">
      <c r="A32" s="19">
        <v>20</v>
      </c>
      <c r="B32" s="35" t="s">
        <v>3329</v>
      </c>
      <c r="C32" s="13" t="s">
        <v>197</v>
      </c>
      <c r="D32" s="13" t="s">
        <v>1308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21</v>
      </c>
      <c r="B33" s="35" t="s">
        <v>3330</v>
      </c>
      <c r="C33" s="13" t="s">
        <v>335</v>
      </c>
      <c r="D33" s="13" t="s">
        <v>1309</v>
      </c>
      <c r="E33" s="13">
        <v>100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ht="15" x14ac:dyDescent="0.25">
      <c r="A34" s="19">
        <v>22</v>
      </c>
      <c r="B34" s="35" t="s">
        <v>3331</v>
      </c>
      <c r="C34" s="13" t="s">
        <v>813</v>
      </c>
      <c r="D34" s="13" t="s">
        <v>1310</v>
      </c>
      <c r="E34" s="13"/>
      <c r="F34" s="13"/>
      <c r="G34" s="13"/>
      <c r="H34" s="13"/>
      <c r="I34" s="13" t="s">
        <v>16</v>
      </c>
      <c r="J34" s="13"/>
      <c r="K34" s="13" t="s">
        <v>16</v>
      </c>
    </row>
    <row r="35" spans="1:11" ht="15" x14ac:dyDescent="0.25">
      <c r="A35" s="19">
        <v>23</v>
      </c>
      <c r="B35" s="35" t="s">
        <v>3332</v>
      </c>
      <c r="C35" s="13" t="s">
        <v>59</v>
      </c>
      <c r="D35" s="13" t="s">
        <v>1311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ht="15" x14ac:dyDescent="0.25">
      <c r="A36" s="19">
        <v>24</v>
      </c>
      <c r="B36" s="35" t="s">
        <v>3333</v>
      </c>
      <c r="C36" s="13" t="s">
        <v>814</v>
      </c>
      <c r="D36" s="13" t="s">
        <v>1205</v>
      </c>
      <c r="E36" s="13">
        <v>82</v>
      </c>
      <c r="F36" s="13">
        <v>82</v>
      </c>
      <c r="G36" s="13">
        <v>82</v>
      </c>
      <c r="H36" s="13">
        <v>82</v>
      </c>
      <c r="I36" s="13" t="s">
        <v>19</v>
      </c>
      <c r="J36" s="13">
        <v>82</v>
      </c>
      <c r="K36" s="13" t="s">
        <v>19</v>
      </c>
    </row>
    <row r="37" spans="1:11" ht="15" x14ac:dyDescent="0.25">
      <c r="A37" s="19">
        <v>25</v>
      </c>
      <c r="B37" s="35" t="s">
        <v>3334</v>
      </c>
      <c r="C37" s="13" t="s">
        <v>815</v>
      </c>
      <c r="D37" s="13" t="s">
        <v>1312</v>
      </c>
      <c r="E37" s="13"/>
      <c r="F37" s="13"/>
      <c r="G37" s="13"/>
      <c r="H37" s="13"/>
      <c r="I37" s="13" t="s">
        <v>16</v>
      </c>
      <c r="J37" s="13"/>
      <c r="K37" s="13" t="s">
        <v>16</v>
      </c>
    </row>
    <row r="38" spans="1:11" ht="15" x14ac:dyDescent="0.25">
      <c r="A38" s="19">
        <v>26</v>
      </c>
      <c r="B38" s="35" t="s">
        <v>3335</v>
      </c>
      <c r="C38" s="13" t="s">
        <v>816</v>
      </c>
      <c r="D38" s="13" t="s">
        <v>1313</v>
      </c>
      <c r="E38" s="13">
        <v>70</v>
      </c>
      <c r="F38" s="13">
        <v>70</v>
      </c>
      <c r="G38" s="13">
        <v>70</v>
      </c>
      <c r="H38" s="13">
        <v>70</v>
      </c>
      <c r="I38" s="13" t="s">
        <v>18</v>
      </c>
      <c r="J38" s="13">
        <v>70</v>
      </c>
      <c r="K38" s="13" t="s">
        <v>18</v>
      </c>
    </row>
    <row r="39" spans="1:11" ht="15" x14ac:dyDescent="0.25">
      <c r="A39" s="19">
        <v>27</v>
      </c>
      <c r="B39" s="35" t="s">
        <v>3336</v>
      </c>
      <c r="C39" s="13" t="s">
        <v>817</v>
      </c>
      <c r="D39" s="13" t="s">
        <v>1314</v>
      </c>
      <c r="E39" s="13">
        <v>80</v>
      </c>
      <c r="F39" s="13">
        <v>80</v>
      </c>
      <c r="G39" s="13">
        <v>80</v>
      </c>
      <c r="H39" s="13">
        <v>80</v>
      </c>
      <c r="I39" s="13" t="s">
        <v>19</v>
      </c>
      <c r="J39" s="13">
        <v>80</v>
      </c>
      <c r="K39" s="13" t="s">
        <v>19</v>
      </c>
    </row>
    <row r="40" spans="1:11" ht="15" x14ac:dyDescent="0.25">
      <c r="A40" s="19">
        <v>28</v>
      </c>
      <c r="B40" s="35" t="s">
        <v>3337</v>
      </c>
      <c r="C40" s="13" t="s">
        <v>818</v>
      </c>
      <c r="D40" s="13" t="s">
        <v>1077</v>
      </c>
      <c r="E40" s="13">
        <v>80</v>
      </c>
      <c r="F40" s="13">
        <v>80</v>
      </c>
      <c r="G40" s="13">
        <v>80</v>
      </c>
      <c r="H40" s="13">
        <v>80</v>
      </c>
      <c r="I40" s="13" t="s">
        <v>19</v>
      </c>
      <c r="J40" s="13">
        <v>80</v>
      </c>
      <c r="K40" s="13" t="s">
        <v>19</v>
      </c>
    </row>
    <row r="41" spans="1:11" ht="15" x14ac:dyDescent="0.25">
      <c r="A41" s="19">
        <v>29</v>
      </c>
      <c r="B41" s="35" t="s">
        <v>3338</v>
      </c>
      <c r="C41" s="13" t="s">
        <v>819</v>
      </c>
      <c r="D41" s="13" t="s">
        <v>1315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ht="15" x14ac:dyDescent="0.25">
      <c r="A42" s="19">
        <v>30</v>
      </c>
      <c r="B42" s="35" t="s">
        <v>3339</v>
      </c>
      <c r="C42" s="13" t="s">
        <v>820</v>
      </c>
      <c r="D42" s="13" t="s">
        <v>1316</v>
      </c>
      <c r="E42" s="13">
        <v>92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ht="15" x14ac:dyDescent="0.25">
      <c r="A43" s="19">
        <v>31</v>
      </c>
      <c r="B43" s="35" t="s">
        <v>3340</v>
      </c>
      <c r="C43" s="13" t="s">
        <v>79</v>
      </c>
      <c r="D43" s="13" t="s">
        <v>1317</v>
      </c>
      <c r="E43" s="13">
        <v>92</v>
      </c>
      <c r="F43" s="13">
        <v>92</v>
      </c>
      <c r="G43" s="13">
        <v>92</v>
      </c>
      <c r="H43" s="13">
        <v>92</v>
      </c>
      <c r="I43" s="13" t="s">
        <v>21</v>
      </c>
      <c r="J43" s="13">
        <v>92</v>
      </c>
      <c r="K43" s="13" t="s">
        <v>21</v>
      </c>
    </row>
    <row r="44" spans="1:11" ht="15" x14ac:dyDescent="0.25">
      <c r="A44" s="19">
        <v>32</v>
      </c>
      <c r="B44" s="35" t="s">
        <v>3341</v>
      </c>
      <c r="C44" s="13" t="s">
        <v>821</v>
      </c>
      <c r="D44" s="13" t="s">
        <v>1300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ht="15" x14ac:dyDescent="0.25">
      <c r="A45" s="19">
        <v>33</v>
      </c>
      <c r="B45" s="35" t="s">
        <v>3342</v>
      </c>
      <c r="C45" s="13" t="s">
        <v>822</v>
      </c>
      <c r="D45" s="13" t="s">
        <v>1318</v>
      </c>
      <c r="E45" s="13">
        <v>100</v>
      </c>
      <c r="F45" s="13">
        <v>100</v>
      </c>
      <c r="G45" s="13">
        <v>100</v>
      </c>
      <c r="H45" s="13">
        <v>100</v>
      </c>
      <c r="I45" s="13" t="s">
        <v>21</v>
      </c>
      <c r="J45" s="13">
        <v>100</v>
      </c>
      <c r="K45" s="13" t="s">
        <v>21</v>
      </c>
    </row>
    <row r="46" spans="1:11" ht="15" x14ac:dyDescent="0.25">
      <c r="A46" s="19">
        <v>34</v>
      </c>
      <c r="B46" s="35" t="s">
        <v>3343</v>
      </c>
      <c r="C46" s="13" t="s">
        <v>823</v>
      </c>
      <c r="D46" s="13" t="s">
        <v>1298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ht="15" x14ac:dyDescent="0.25">
      <c r="A47" s="19">
        <v>35</v>
      </c>
      <c r="B47" s="35" t="s">
        <v>3344</v>
      </c>
      <c r="C47" s="13" t="s">
        <v>824</v>
      </c>
      <c r="D47" s="13" t="s">
        <v>1319</v>
      </c>
      <c r="E47" s="13">
        <v>80</v>
      </c>
      <c r="F47" s="13">
        <v>80</v>
      </c>
      <c r="G47" s="13">
        <v>80</v>
      </c>
      <c r="H47" s="13">
        <v>80</v>
      </c>
      <c r="I47" s="13" t="s">
        <v>19</v>
      </c>
      <c r="J47" s="13">
        <v>80</v>
      </c>
      <c r="K47" s="13" t="s">
        <v>19</v>
      </c>
    </row>
    <row r="48" spans="1:11" ht="15" x14ac:dyDescent="0.25">
      <c r="A48" s="19">
        <v>36</v>
      </c>
      <c r="B48" s="35" t="s">
        <v>3345</v>
      </c>
      <c r="C48" s="13" t="s">
        <v>825</v>
      </c>
      <c r="D48" s="13" t="s">
        <v>1226</v>
      </c>
      <c r="E48" s="13">
        <v>70</v>
      </c>
      <c r="F48" s="13">
        <v>75</v>
      </c>
      <c r="G48" s="13">
        <v>75</v>
      </c>
      <c r="H48" s="13">
        <v>75</v>
      </c>
      <c r="I48" s="13" t="s">
        <v>18</v>
      </c>
      <c r="J48" s="13">
        <v>75</v>
      </c>
      <c r="K48" s="13" t="s">
        <v>18</v>
      </c>
    </row>
    <row r="49" spans="1:11" ht="15" x14ac:dyDescent="0.25">
      <c r="A49" s="19">
        <v>37</v>
      </c>
      <c r="B49" s="35" t="s">
        <v>3346</v>
      </c>
      <c r="C49" s="13" t="s">
        <v>826</v>
      </c>
      <c r="D49" s="13" t="s">
        <v>1228</v>
      </c>
      <c r="E49" s="13">
        <v>92</v>
      </c>
      <c r="F49" s="13">
        <v>92</v>
      </c>
      <c r="G49" s="13">
        <v>92</v>
      </c>
      <c r="H49" s="13">
        <v>92</v>
      </c>
      <c r="I49" s="13" t="s">
        <v>21</v>
      </c>
      <c r="J49" s="13">
        <v>92</v>
      </c>
      <c r="K49" s="13" t="s">
        <v>21</v>
      </c>
    </row>
    <row r="50" spans="1:11" ht="15" x14ac:dyDescent="0.25">
      <c r="A50" s="19">
        <v>38</v>
      </c>
      <c r="B50" s="35" t="s">
        <v>3347</v>
      </c>
      <c r="C50" s="13" t="s">
        <v>827</v>
      </c>
      <c r="D50" s="13" t="s">
        <v>1320</v>
      </c>
      <c r="E50" s="13">
        <v>82</v>
      </c>
      <c r="F50" s="13">
        <v>82</v>
      </c>
      <c r="G50" s="13">
        <v>82</v>
      </c>
      <c r="H50" s="13">
        <v>82</v>
      </c>
      <c r="I50" s="13" t="s">
        <v>19</v>
      </c>
      <c r="J50" s="13">
        <v>82</v>
      </c>
      <c r="K50" s="13" t="s">
        <v>19</v>
      </c>
    </row>
    <row r="51" spans="1:11" ht="15" x14ac:dyDescent="0.25">
      <c r="A51" s="19">
        <v>39</v>
      </c>
      <c r="B51" s="35" t="s">
        <v>3348</v>
      </c>
      <c r="C51" s="13" t="s">
        <v>828</v>
      </c>
      <c r="D51" s="13" t="s">
        <v>1220</v>
      </c>
      <c r="E51" s="13">
        <v>90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ht="15" x14ac:dyDescent="0.25">
      <c r="A52" s="19">
        <v>40</v>
      </c>
      <c r="B52" s="35" t="s">
        <v>3349</v>
      </c>
      <c r="C52" s="13" t="s">
        <v>53</v>
      </c>
      <c r="D52" s="13" t="s">
        <v>1321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ht="15" x14ac:dyDescent="0.25">
      <c r="A53" s="19">
        <v>41</v>
      </c>
      <c r="B53" s="35" t="s">
        <v>3350</v>
      </c>
      <c r="C53" s="13" t="s">
        <v>829</v>
      </c>
      <c r="D53" s="13" t="s">
        <v>1322</v>
      </c>
      <c r="E53" s="13">
        <v>80</v>
      </c>
      <c r="F53" s="13">
        <v>80</v>
      </c>
      <c r="G53" s="13">
        <v>80</v>
      </c>
      <c r="H53" s="13">
        <v>80</v>
      </c>
      <c r="I53" s="13" t="s">
        <v>19</v>
      </c>
      <c r="J53" s="13">
        <v>80</v>
      </c>
      <c r="K53" s="13" t="s">
        <v>19</v>
      </c>
    </row>
    <row r="54" spans="1:11" ht="15" x14ac:dyDescent="0.25">
      <c r="A54" s="19">
        <v>42</v>
      </c>
      <c r="B54" s="35" t="s">
        <v>3351</v>
      </c>
      <c r="C54" s="13" t="s">
        <v>830</v>
      </c>
      <c r="D54" s="13" t="s">
        <v>1323</v>
      </c>
      <c r="E54" s="13">
        <v>80</v>
      </c>
      <c r="F54" s="13">
        <v>80</v>
      </c>
      <c r="G54" s="13">
        <v>80</v>
      </c>
      <c r="H54" s="13">
        <v>80</v>
      </c>
      <c r="I54" s="13" t="s">
        <v>19</v>
      </c>
      <c r="J54" s="13">
        <v>80</v>
      </c>
      <c r="K54" s="13" t="s">
        <v>19</v>
      </c>
    </row>
    <row r="55" spans="1:11" ht="15" x14ac:dyDescent="0.25">
      <c r="A55" s="19">
        <v>43</v>
      </c>
      <c r="B55" s="35" t="s">
        <v>3352</v>
      </c>
      <c r="C55" s="13" t="s">
        <v>831</v>
      </c>
      <c r="D55" s="13" t="s">
        <v>1324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ht="15" x14ac:dyDescent="0.25">
      <c r="A56" s="19">
        <v>44</v>
      </c>
      <c r="B56" s="35" t="s">
        <v>3353</v>
      </c>
      <c r="C56" s="13" t="s">
        <v>832</v>
      </c>
      <c r="D56" s="13" t="s">
        <v>1308</v>
      </c>
      <c r="E56" s="13">
        <v>80</v>
      </c>
      <c r="F56" s="13">
        <v>80</v>
      </c>
      <c r="G56" s="13">
        <v>80</v>
      </c>
      <c r="H56" s="13">
        <v>80</v>
      </c>
      <c r="I56" s="13" t="s">
        <v>19</v>
      </c>
      <c r="J56" s="13">
        <v>80</v>
      </c>
      <c r="K56" s="13" t="s">
        <v>19</v>
      </c>
    </row>
    <row r="57" spans="1:11" ht="15" x14ac:dyDescent="0.25">
      <c r="A57" s="19">
        <v>45</v>
      </c>
      <c r="B57" s="35" t="s">
        <v>3354</v>
      </c>
      <c r="C57" s="13" t="s">
        <v>833</v>
      </c>
      <c r="D57" s="13" t="s">
        <v>1325</v>
      </c>
      <c r="E57" s="13">
        <v>80</v>
      </c>
      <c r="F57" s="13">
        <v>78</v>
      </c>
      <c r="G57" s="13">
        <v>78</v>
      </c>
      <c r="H57" s="13">
        <v>78</v>
      </c>
      <c r="I57" s="13" t="s">
        <v>18</v>
      </c>
      <c r="J57" s="13">
        <v>78</v>
      </c>
      <c r="K57" s="13" t="s">
        <v>18</v>
      </c>
    </row>
    <row r="58" spans="1:11" ht="15" x14ac:dyDescent="0.25">
      <c r="A58" s="19">
        <v>46</v>
      </c>
      <c r="B58" s="35" t="s">
        <v>3355</v>
      </c>
      <c r="C58" s="13" t="s">
        <v>834</v>
      </c>
      <c r="D58" s="13" t="s">
        <v>1326</v>
      </c>
      <c r="E58" s="13">
        <v>80</v>
      </c>
      <c r="F58" s="13">
        <v>80</v>
      </c>
      <c r="G58" s="13">
        <v>80</v>
      </c>
      <c r="H58" s="13">
        <v>80</v>
      </c>
      <c r="I58" s="13" t="s">
        <v>19</v>
      </c>
      <c r="J58" s="13">
        <v>80</v>
      </c>
      <c r="K58" s="13" t="s">
        <v>19</v>
      </c>
    </row>
    <row r="59" spans="1:11" ht="15" x14ac:dyDescent="0.25">
      <c r="A59" s="19">
        <v>47</v>
      </c>
      <c r="B59" s="35" t="s">
        <v>3356</v>
      </c>
      <c r="C59" s="13" t="s">
        <v>835</v>
      </c>
      <c r="D59" s="13" t="s">
        <v>1327</v>
      </c>
      <c r="E59" s="13">
        <v>80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9">
        <v>48</v>
      </c>
      <c r="B60" s="35" t="s">
        <v>3357</v>
      </c>
      <c r="C60" s="13" t="s">
        <v>836</v>
      </c>
      <c r="D60" s="13" t="s">
        <v>1328</v>
      </c>
      <c r="E60" s="13">
        <v>90</v>
      </c>
      <c r="F60" s="13">
        <v>90</v>
      </c>
      <c r="G60" s="13">
        <v>90</v>
      </c>
      <c r="H60" s="13">
        <v>90</v>
      </c>
      <c r="I60" s="13" t="s">
        <v>21</v>
      </c>
      <c r="J60" s="13">
        <v>90</v>
      </c>
      <c r="K60" s="13" t="s">
        <v>21</v>
      </c>
    </row>
    <row r="61" spans="1:11" ht="15" x14ac:dyDescent="0.25">
      <c r="A61" s="19">
        <v>49</v>
      </c>
      <c r="B61" s="35" t="s">
        <v>3358</v>
      </c>
      <c r="C61" s="13" t="s">
        <v>837</v>
      </c>
      <c r="D61" s="13" t="s">
        <v>1268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ht="15" x14ac:dyDescent="0.25">
      <c r="A62" s="19">
        <v>50</v>
      </c>
      <c r="B62" s="35" t="s">
        <v>3359</v>
      </c>
      <c r="C62" s="13" t="s">
        <v>838</v>
      </c>
      <c r="D62" s="13" t="s">
        <v>1329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ht="15" x14ac:dyDescent="0.25">
      <c r="A63" s="19">
        <v>51</v>
      </c>
      <c r="B63" s="35" t="s">
        <v>3360</v>
      </c>
      <c r="C63" s="13" t="s">
        <v>36</v>
      </c>
      <c r="D63" s="13" t="s">
        <v>1330</v>
      </c>
      <c r="E63" s="13">
        <v>80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" x14ac:dyDescent="0.25">
      <c r="A64" s="19">
        <v>52</v>
      </c>
      <c r="B64" s="35" t="s">
        <v>3361</v>
      </c>
      <c r="C64" s="13" t="s">
        <v>839</v>
      </c>
      <c r="D64" s="13" t="s">
        <v>1213</v>
      </c>
      <c r="E64" s="13">
        <v>80</v>
      </c>
      <c r="F64" s="13">
        <v>80</v>
      </c>
      <c r="G64" s="13">
        <v>80</v>
      </c>
      <c r="H64" s="13">
        <v>80</v>
      </c>
      <c r="I64" s="13" t="s">
        <v>19</v>
      </c>
      <c r="J64" s="13">
        <v>80</v>
      </c>
      <c r="K64" s="13" t="s">
        <v>19</v>
      </c>
    </row>
    <row r="65" spans="1:11" ht="15" x14ac:dyDescent="0.25">
      <c r="A65" s="19">
        <v>53</v>
      </c>
      <c r="B65" s="35" t="s">
        <v>3362</v>
      </c>
      <c r="C65" s="13" t="s">
        <v>124</v>
      </c>
      <c r="D65" s="13" t="s">
        <v>1331</v>
      </c>
      <c r="E65" s="13">
        <v>84</v>
      </c>
      <c r="F65" s="13">
        <v>84</v>
      </c>
      <c r="G65" s="13">
        <v>84</v>
      </c>
      <c r="H65" s="13">
        <v>84</v>
      </c>
      <c r="I65" s="13" t="s">
        <v>19</v>
      </c>
      <c r="J65" s="13">
        <v>84</v>
      </c>
      <c r="K65" s="13" t="s">
        <v>19</v>
      </c>
    </row>
    <row r="66" spans="1:11" ht="15" x14ac:dyDescent="0.25">
      <c r="A66" s="19">
        <v>54</v>
      </c>
      <c r="B66" s="35" t="s">
        <v>3363</v>
      </c>
      <c r="C66" s="13" t="s">
        <v>840</v>
      </c>
      <c r="D66" s="13" t="s">
        <v>1332</v>
      </c>
      <c r="E66" s="13">
        <v>90</v>
      </c>
      <c r="F66" s="13"/>
      <c r="G66" s="13">
        <v>70</v>
      </c>
      <c r="H66" s="13">
        <v>70</v>
      </c>
      <c r="I66" s="13" t="s">
        <v>18</v>
      </c>
      <c r="J66" s="13">
        <v>70</v>
      </c>
      <c r="K66" s="13" t="s">
        <v>18</v>
      </c>
    </row>
    <row r="67" spans="1:11" ht="15" x14ac:dyDescent="0.25">
      <c r="A67" s="19">
        <v>55</v>
      </c>
      <c r="B67" s="35" t="s">
        <v>3364</v>
      </c>
      <c r="C67" s="13" t="s">
        <v>529</v>
      </c>
      <c r="D67" s="13" t="s">
        <v>1288</v>
      </c>
      <c r="E67" s="13">
        <v>100</v>
      </c>
      <c r="F67" s="13">
        <v>100</v>
      </c>
      <c r="G67" s="13">
        <v>100</v>
      </c>
      <c r="H67" s="13">
        <v>100</v>
      </c>
      <c r="I67" s="13" t="s">
        <v>21</v>
      </c>
      <c r="J67" s="13">
        <v>100</v>
      </c>
      <c r="K67" s="13" t="s">
        <v>21</v>
      </c>
    </row>
    <row r="68" spans="1:11" ht="15" x14ac:dyDescent="0.25">
      <c r="A68" s="19">
        <v>56</v>
      </c>
      <c r="B68" s="35" t="s">
        <v>3365</v>
      </c>
      <c r="C68" s="13" t="s">
        <v>841</v>
      </c>
      <c r="D68" s="13" t="s">
        <v>1333</v>
      </c>
      <c r="E68" s="13">
        <v>90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ht="15" x14ac:dyDescent="0.25">
      <c r="A69" s="19">
        <v>57</v>
      </c>
      <c r="B69" s="35" t="s">
        <v>3366</v>
      </c>
      <c r="C69" s="13" t="s">
        <v>842</v>
      </c>
      <c r="D69" s="13" t="s">
        <v>1300</v>
      </c>
      <c r="E69" s="13">
        <v>92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ht="15" x14ac:dyDescent="0.25">
      <c r="A70" s="19">
        <v>58</v>
      </c>
      <c r="B70" s="35" t="s">
        <v>3367</v>
      </c>
      <c r="C70" s="13" t="s">
        <v>67</v>
      </c>
      <c r="D70" s="13" t="s">
        <v>1334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1" spans="1:11" ht="15" x14ac:dyDescent="0.25">
      <c r="A71" s="19">
        <v>59</v>
      </c>
      <c r="B71" s="35" t="s">
        <v>3368</v>
      </c>
      <c r="C71" s="13" t="s">
        <v>70</v>
      </c>
      <c r="D71" s="13" t="s">
        <v>1306</v>
      </c>
      <c r="E71" s="13">
        <v>80</v>
      </c>
      <c r="F71" s="13">
        <v>80</v>
      </c>
      <c r="G71" s="13">
        <v>80</v>
      </c>
      <c r="H71" s="13">
        <v>80</v>
      </c>
      <c r="I71" s="13" t="s">
        <v>19</v>
      </c>
      <c r="J71" s="13">
        <v>80</v>
      </c>
      <c r="K71" s="13" t="s">
        <v>19</v>
      </c>
    </row>
    <row r="72" spans="1:11" ht="15" x14ac:dyDescent="0.25">
      <c r="A72" s="19">
        <v>60</v>
      </c>
      <c r="B72" s="35" t="s">
        <v>3369</v>
      </c>
      <c r="C72" s="13" t="s">
        <v>843</v>
      </c>
      <c r="D72" s="13" t="s">
        <v>1335</v>
      </c>
      <c r="E72" s="13">
        <v>80</v>
      </c>
      <c r="F72" s="13">
        <v>90</v>
      </c>
      <c r="G72" s="13">
        <v>90</v>
      </c>
      <c r="H72" s="13">
        <v>90</v>
      </c>
      <c r="I72" s="13" t="s">
        <v>21</v>
      </c>
      <c r="J72" s="13">
        <v>90</v>
      </c>
      <c r="K72" s="13" t="s">
        <v>21</v>
      </c>
    </row>
    <row r="73" spans="1:11" ht="15" x14ac:dyDescent="0.25">
      <c r="A73" s="19">
        <v>61</v>
      </c>
      <c r="B73" s="35" t="s">
        <v>3370</v>
      </c>
      <c r="C73" s="13" t="s">
        <v>844</v>
      </c>
      <c r="D73" s="13" t="s">
        <v>1336</v>
      </c>
      <c r="E73" s="13">
        <v>80</v>
      </c>
      <c r="F73" s="13">
        <v>80</v>
      </c>
      <c r="G73" s="13">
        <v>80</v>
      </c>
      <c r="H73" s="13">
        <v>80</v>
      </c>
      <c r="I73" s="13" t="s">
        <v>19</v>
      </c>
      <c r="J73" s="13">
        <v>80</v>
      </c>
      <c r="K73" s="13" t="s">
        <v>19</v>
      </c>
    </row>
    <row r="74" spans="1:11" ht="15" x14ac:dyDescent="0.25">
      <c r="A74" s="19">
        <v>62</v>
      </c>
      <c r="B74" s="35" t="s">
        <v>3371</v>
      </c>
      <c r="C74" s="13" t="s">
        <v>845</v>
      </c>
      <c r="D74" s="13" t="s">
        <v>1219</v>
      </c>
      <c r="E74" s="13">
        <v>80</v>
      </c>
      <c r="F74" s="13">
        <v>80</v>
      </c>
      <c r="G74" s="13">
        <v>80</v>
      </c>
      <c r="H74" s="13">
        <v>80</v>
      </c>
      <c r="I74" s="13" t="s">
        <v>19</v>
      </c>
      <c r="J74" s="13">
        <v>80</v>
      </c>
      <c r="K74" s="13" t="s">
        <v>19</v>
      </c>
    </row>
    <row r="75" spans="1:11" ht="15" x14ac:dyDescent="0.25">
      <c r="A75" s="19">
        <v>63</v>
      </c>
      <c r="B75" s="35" t="s">
        <v>3372</v>
      </c>
      <c r="C75" s="13" t="s">
        <v>846</v>
      </c>
      <c r="D75" s="13" t="s">
        <v>1200</v>
      </c>
      <c r="E75" s="13">
        <v>90</v>
      </c>
      <c r="F75" s="13">
        <v>90</v>
      </c>
      <c r="G75" s="13">
        <v>90</v>
      </c>
      <c r="H75" s="13">
        <v>90</v>
      </c>
      <c r="I75" s="13" t="s">
        <v>21</v>
      </c>
      <c r="J75" s="13">
        <v>90</v>
      </c>
      <c r="K75" s="13" t="s">
        <v>21</v>
      </c>
    </row>
    <row r="76" spans="1:11" ht="15" x14ac:dyDescent="0.25">
      <c r="A76" s="19">
        <v>64</v>
      </c>
      <c r="B76" s="35" t="s">
        <v>3373</v>
      </c>
      <c r="C76" s="13" t="s">
        <v>847</v>
      </c>
      <c r="D76" s="13" t="s">
        <v>1241</v>
      </c>
      <c r="E76" s="13">
        <v>92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8" spans="1:11" s="8" customFormat="1" ht="27.75" customHeight="1" x14ac:dyDescent="0.25">
      <c r="A78" s="58" t="s">
        <v>1342</v>
      </c>
      <c r="B78" s="58"/>
      <c r="C78" s="58"/>
    </row>
  </sheetData>
  <mergeCells count="16">
    <mergeCell ref="A78:C78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7F8A4-97AA-4B28-B26A-42E8DCA6DA5E}">
  <dimension ref="A1:K69"/>
  <sheetViews>
    <sheetView topLeftCell="A11" workbookViewId="0">
      <selection activeCell="E74" sqref="E74"/>
    </sheetView>
  </sheetViews>
  <sheetFormatPr defaultRowHeight="14.25" x14ac:dyDescent="0.2"/>
  <cols>
    <col min="1" max="1" width="4.75" style="20" bestFit="1" customWidth="1"/>
    <col min="2" max="2" width="9" style="20"/>
    <col min="3" max="3" width="20.125" customWidth="1"/>
    <col min="4" max="4" width="11" customWidth="1"/>
    <col min="5" max="5" width="6.875" bestFit="1" customWidth="1"/>
    <col min="6" max="8" width="5.375" bestFit="1" customWidth="1"/>
    <col min="10" max="10" width="5.375" bestFit="1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1444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2.25" customHeight="1" x14ac:dyDescent="0.2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ht="15" x14ac:dyDescent="0.25">
      <c r="A13" s="19">
        <v>1</v>
      </c>
      <c r="B13" s="19">
        <v>23020001</v>
      </c>
      <c r="C13" s="13" t="s">
        <v>1344</v>
      </c>
      <c r="D13" s="13" t="s">
        <v>1345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ht="15" x14ac:dyDescent="0.25">
      <c r="A14" s="19">
        <v>2</v>
      </c>
      <c r="B14" s="19">
        <v>23020004</v>
      </c>
      <c r="C14" s="13" t="s">
        <v>1346</v>
      </c>
      <c r="D14" s="13" t="s">
        <v>1347</v>
      </c>
      <c r="E14" s="13">
        <v>92</v>
      </c>
      <c r="F14" s="13">
        <v>92</v>
      </c>
      <c r="G14" s="13">
        <v>92</v>
      </c>
      <c r="H14" s="13">
        <v>92</v>
      </c>
      <c r="I14" s="13" t="s">
        <v>21</v>
      </c>
      <c r="J14" s="13">
        <v>92</v>
      </c>
      <c r="K14" s="13" t="s">
        <v>21</v>
      </c>
    </row>
    <row r="15" spans="1:11" ht="15" x14ac:dyDescent="0.25">
      <c r="A15" s="19">
        <v>3</v>
      </c>
      <c r="B15" s="19">
        <v>23020007</v>
      </c>
      <c r="C15" s="13" t="s">
        <v>26</v>
      </c>
      <c r="D15" s="13" t="s">
        <v>1348</v>
      </c>
      <c r="E15" s="13">
        <v>90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ht="15" x14ac:dyDescent="0.25">
      <c r="A16" s="19">
        <v>4</v>
      </c>
      <c r="B16" s="19">
        <v>23020010</v>
      </c>
      <c r="C16" s="13" t="s">
        <v>1349</v>
      </c>
      <c r="D16" s="13" t="s">
        <v>1350</v>
      </c>
      <c r="E16" s="13">
        <v>100</v>
      </c>
      <c r="F16" s="13">
        <v>100</v>
      </c>
      <c r="G16" s="13">
        <v>100</v>
      </c>
      <c r="H16" s="13">
        <v>100</v>
      </c>
      <c r="I16" s="13" t="s">
        <v>21</v>
      </c>
      <c r="J16" s="13">
        <v>100</v>
      </c>
      <c r="K16" s="13" t="s">
        <v>21</v>
      </c>
    </row>
    <row r="17" spans="1:11" ht="15" x14ac:dyDescent="0.25">
      <c r="A17" s="19">
        <v>5</v>
      </c>
      <c r="B17" s="19">
        <v>23020013</v>
      </c>
      <c r="C17" s="13" t="s">
        <v>1351</v>
      </c>
      <c r="D17" s="13" t="s">
        <v>1352</v>
      </c>
      <c r="E17" s="13">
        <v>82</v>
      </c>
      <c r="F17" s="13">
        <v>82</v>
      </c>
      <c r="G17" s="13">
        <v>82</v>
      </c>
      <c r="H17" s="13">
        <v>82</v>
      </c>
      <c r="I17" s="13" t="s">
        <v>19</v>
      </c>
      <c r="J17" s="13">
        <v>82</v>
      </c>
      <c r="K17" s="13" t="s">
        <v>19</v>
      </c>
    </row>
    <row r="18" spans="1:11" ht="15" x14ac:dyDescent="0.25">
      <c r="A18" s="19">
        <v>6</v>
      </c>
      <c r="B18" s="19">
        <v>23020016</v>
      </c>
      <c r="C18" s="13" t="s">
        <v>626</v>
      </c>
      <c r="D18" s="13" t="s">
        <v>1353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ht="15" x14ac:dyDescent="0.25">
      <c r="A19" s="19">
        <v>7</v>
      </c>
      <c r="B19" s="19">
        <v>23020019</v>
      </c>
      <c r="C19" s="13" t="s">
        <v>1354</v>
      </c>
      <c r="D19" s="13" t="s">
        <v>1355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ht="15" x14ac:dyDescent="0.25">
      <c r="A20" s="19">
        <v>8</v>
      </c>
      <c r="B20" s="19">
        <v>23020022</v>
      </c>
      <c r="C20" s="13" t="s">
        <v>1356</v>
      </c>
      <c r="D20" s="13" t="s">
        <v>1357</v>
      </c>
      <c r="E20" s="13">
        <v>100</v>
      </c>
      <c r="F20" s="13">
        <v>100</v>
      </c>
      <c r="G20" s="13">
        <v>100</v>
      </c>
      <c r="H20" s="13">
        <v>100</v>
      </c>
      <c r="I20" s="13" t="s">
        <v>21</v>
      </c>
      <c r="J20" s="13">
        <v>100</v>
      </c>
      <c r="K20" s="13" t="s">
        <v>21</v>
      </c>
    </row>
    <row r="21" spans="1:11" ht="15" x14ac:dyDescent="0.25">
      <c r="A21" s="19">
        <v>9</v>
      </c>
      <c r="B21" s="19">
        <v>23020025</v>
      </c>
      <c r="C21" s="13" t="s">
        <v>1358</v>
      </c>
      <c r="D21" s="13" t="s">
        <v>1359</v>
      </c>
      <c r="E21" s="13">
        <v>90</v>
      </c>
      <c r="F21" s="13">
        <v>80</v>
      </c>
      <c r="G21" s="13">
        <v>80</v>
      </c>
      <c r="H21" s="13">
        <v>80</v>
      </c>
      <c r="I21" s="13" t="s">
        <v>19</v>
      </c>
      <c r="J21" s="13">
        <v>80</v>
      </c>
      <c r="K21" s="13" t="s">
        <v>19</v>
      </c>
    </row>
    <row r="22" spans="1:11" ht="15" x14ac:dyDescent="0.25">
      <c r="A22" s="19">
        <v>10</v>
      </c>
      <c r="B22" s="19">
        <v>23020028</v>
      </c>
      <c r="C22" s="13" t="s">
        <v>1360</v>
      </c>
      <c r="D22" s="13" t="s">
        <v>1361</v>
      </c>
      <c r="E22" s="13">
        <v>94</v>
      </c>
      <c r="F22" s="13">
        <v>92</v>
      </c>
      <c r="G22" s="13">
        <v>92</v>
      </c>
      <c r="H22" s="13">
        <v>92</v>
      </c>
      <c r="I22" s="13" t="s">
        <v>21</v>
      </c>
      <c r="J22" s="13">
        <v>92</v>
      </c>
      <c r="K22" s="13" t="s">
        <v>21</v>
      </c>
    </row>
    <row r="23" spans="1:11" ht="15" x14ac:dyDescent="0.25">
      <c r="A23" s="19">
        <v>11</v>
      </c>
      <c r="B23" s="19">
        <v>23020031</v>
      </c>
      <c r="C23" s="13" t="s">
        <v>1362</v>
      </c>
      <c r="D23" s="13" t="s">
        <v>1363</v>
      </c>
      <c r="E23" s="13">
        <v>92</v>
      </c>
      <c r="F23" s="13">
        <v>92</v>
      </c>
      <c r="G23" s="13">
        <v>92</v>
      </c>
      <c r="H23" s="13">
        <v>92</v>
      </c>
      <c r="I23" s="13" t="s">
        <v>21</v>
      </c>
      <c r="J23" s="13">
        <v>92</v>
      </c>
      <c r="K23" s="13" t="s">
        <v>21</v>
      </c>
    </row>
    <row r="24" spans="1:11" ht="15" x14ac:dyDescent="0.25">
      <c r="A24" s="19">
        <v>12</v>
      </c>
      <c r="B24" s="19">
        <v>23020034</v>
      </c>
      <c r="C24" s="13" t="s">
        <v>1364</v>
      </c>
      <c r="D24" s="13" t="s">
        <v>1365</v>
      </c>
      <c r="E24" s="13">
        <v>92</v>
      </c>
      <c r="F24" s="13">
        <v>92</v>
      </c>
      <c r="G24" s="13">
        <v>92</v>
      </c>
      <c r="H24" s="13">
        <v>92</v>
      </c>
      <c r="I24" s="13" t="s">
        <v>21</v>
      </c>
      <c r="J24" s="13">
        <v>92</v>
      </c>
      <c r="K24" s="13" t="s">
        <v>21</v>
      </c>
    </row>
    <row r="25" spans="1:11" ht="15" x14ac:dyDescent="0.25">
      <c r="A25" s="19">
        <v>13</v>
      </c>
      <c r="B25" s="19">
        <v>23020037</v>
      </c>
      <c r="C25" s="13" t="s">
        <v>299</v>
      </c>
      <c r="D25" s="13" t="s">
        <v>1366</v>
      </c>
      <c r="E25" s="13">
        <v>80</v>
      </c>
      <c r="F25" s="13">
        <v>80</v>
      </c>
      <c r="G25" s="13">
        <v>80</v>
      </c>
      <c r="H25" s="13">
        <v>80</v>
      </c>
      <c r="I25" s="13" t="s">
        <v>19</v>
      </c>
      <c r="J25" s="13">
        <v>80</v>
      </c>
      <c r="K25" s="13" t="s">
        <v>19</v>
      </c>
    </row>
    <row r="26" spans="1:11" ht="15" x14ac:dyDescent="0.25">
      <c r="A26" s="19">
        <v>14</v>
      </c>
      <c r="B26" s="19">
        <v>23020040</v>
      </c>
      <c r="C26" s="13" t="s">
        <v>1367</v>
      </c>
      <c r="D26" s="13" t="s">
        <v>1368</v>
      </c>
      <c r="E26" s="13">
        <v>90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ht="15" x14ac:dyDescent="0.25">
      <c r="A27" s="19">
        <v>15</v>
      </c>
      <c r="B27" s="19">
        <v>23020043</v>
      </c>
      <c r="C27" s="13" t="s">
        <v>1369</v>
      </c>
      <c r="D27" s="13" t="s">
        <v>1370</v>
      </c>
      <c r="E27" s="13">
        <v>82</v>
      </c>
      <c r="F27" s="13">
        <v>82</v>
      </c>
      <c r="G27" s="13">
        <v>82</v>
      </c>
      <c r="H27" s="13">
        <v>82</v>
      </c>
      <c r="I27" s="13" t="s">
        <v>19</v>
      </c>
      <c r="J27" s="13">
        <v>82</v>
      </c>
      <c r="K27" s="13" t="s">
        <v>19</v>
      </c>
    </row>
    <row r="28" spans="1:11" ht="15" x14ac:dyDescent="0.25">
      <c r="A28" s="19">
        <v>16</v>
      </c>
      <c r="B28" s="19">
        <v>23020046</v>
      </c>
      <c r="C28" s="13" t="s">
        <v>1371</v>
      </c>
      <c r="D28" s="13" t="s">
        <v>1372</v>
      </c>
      <c r="E28" s="13">
        <v>80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ht="15" x14ac:dyDescent="0.25">
      <c r="A29" s="19">
        <v>17</v>
      </c>
      <c r="B29" s="19">
        <v>23020049</v>
      </c>
      <c r="C29" s="13" t="s">
        <v>1373</v>
      </c>
      <c r="D29" s="13" t="s">
        <v>1374</v>
      </c>
      <c r="E29" s="13">
        <v>70</v>
      </c>
      <c r="F29" s="13">
        <v>70</v>
      </c>
      <c r="G29" s="13">
        <v>70</v>
      </c>
      <c r="H29" s="13">
        <v>70</v>
      </c>
      <c r="I29" s="13" t="s">
        <v>18</v>
      </c>
      <c r="J29" s="13">
        <v>70</v>
      </c>
      <c r="K29" s="13" t="s">
        <v>18</v>
      </c>
    </row>
    <row r="30" spans="1:11" ht="15" x14ac:dyDescent="0.25">
      <c r="A30" s="19">
        <v>18</v>
      </c>
      <c r="B30" s="19">
        <v>23020055</v>
      </c>
      <c r="C30" s="13" t="s">
        <v>1375</v>
      </c>
      <c r="D30" s="13" t="s">
        <v>1376</v>
      </c>
      <c r="E30" s="13">
        <v>80</v>
      </c>
      <c r="F30" s="13">
        <v>80</v>
      </c>
      <c r="G30" s="13">
        <v>80</v>
      </c>
      <c r="H30" s="13">
        <v>80</v>
      </c>
      <c r="I30" s="13" t="s">
        <v>19</v>
      </c>
      <c r="J30" s="13">
        <v>80</v>
      </c>
      <c r="K30" s="13" t="s">
        <v>19</v>
      </c>
    </row>
    <row r="31" spans="1:11" ht="15" x14ac:dyDescent="0.25">
      <c r="A31" s="19">
        <v>19</v>
      </c>
      <c r="B31" s="19">
        <v>23020058</v>
      </c>
      <c r="C31" s="13" t="s">
        <v>1377</v>
      </c>
      <c r="D31" s="13" t="s">
        <v>1378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ht="15" x14ac:dyDescent="0.25">
      <c r="A32" s="19">
        <v>20</v>
      </c>
      <c r="B32" s="19">
        <v>23020061</v>
      </c>
      <c r="C32" s="13" t="s">
        <v>1379</v>
      </c>
      <c r="D32" s="13" t="s">
        <v>1380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21</v>
      </c>
      <c r="B33" s="19">
        <v>23020064</v>
      </c>
      <c r="C33" s="13" t="s">
        <v>1381</v>
      </c>
      <c r="D33" s="13" t="s">
        <v>1382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ht="15" x14ac:dyDescent="0.25">
      <c r="A34" s="19">
        <v>22</v>
      </c>
      <c r="B34" s="19">
        <v>23020067</v>
      </c>
      <c r="C34" s="13" t="s">
        <v>1383</v>
      </c>
      <c r="D34" s="13" t="s">
        <v>1384</v>
      </c>
      <c r="E34" s="13">
        <v>96</v>
      </c>
      <c r="F34" s="13">
        <v>96</v>
      </c>
      <c r="G34" s="13">
        <v>96</v>
      </c>
      <c r="H34" s="13">
        <v>96</v>
      </c>
      <c r="I34" s="13" t="s">
        <v>21</v>
      </c>
      <c r="J34" s="13">
        <v>96</v>
      </c>
      <c r="K34" s="13" t="s">
        <v>21</v>
      </c>
    </row>
    <row r="35" spans="1:11" ht="15" x14ac:dyDescent="0.25">
      <c r="A35" s="19">
        <v>23</v>
      </c>
      <c r="B35" s="19">
        <v>23020070</v>
      </c>
      <c r="C35" s="13" t="s">
        <v>1385</v>
      </c>
      <c r="D35" s="13" t="s">
        <v>1386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ht="15" x14ac:dyDescent="0.25">
      <c r="A36" s="19">
        <v>24</v>
      </c>
      <c r="B36" s="19">
        <v>23020073</v>
      </c>
      <c r="C36" s="13" t="s">
        <v>1387</v>
      </c>
      <c r="D36" s="13" t="s">
        <v>1388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ht="15" x14ac:dyDescent="0.25">
      <c r="A37" s="19">
        <v>25</v>
      </c>
      <c r="B37" s="19">
        <v>23020079</v>
      </c>
      <c r="C37" s="13" t="s">
        <v>1389</v>
      </c>
      <c r="D37" s="13" t="s">
        <v>1390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ht="15" x14ac:dyDescent="0.25">
      <c r="A38" s="19">
        <v>26</v>
      </c>
      <c r="B38" s="19">
        <v>23020082</v>
      </c>
      <c r="C38" s="13" t="s">
        <v>1391</v>
      </c>
      <c r="D38" s="13" t="s">
        <v>1392</v>
      </c>
      <c r="E38" s="13">
        <v>94</v>
      </c>
      <c r="F38" s="13">
        <v>94</v>
      </c>
      <c r="G38" s="13">
        <v>94</v>
      </c>
      <c r="H38" s="13">
        <v>94</v>
      </c>
      <c r="I38" s="13" t="s">
        <v>21</v>
      </c>
      <c r="J38" s="13">
        <v>94</v>
      </c>
      <c r="K38" s="13" t="s">
        <v>21</v>
      </c>
    </row>
    <row r="39" spans="1:11" ht="15" x14ac:dyDescent="0.25">
      <c r="A39" s="19">
        <v>27</v>
      </c>
      <c r="B39" s="19">
        <v>23020085</v>
      </c>
      <c r="C39" s="13" t="s">
        <v>28</v>
      </c>
      <c r="D39" s="13" t="s">
        <v>1393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ht="15" x14ac:dyDescent="0.25">
      <c r="A40" s="19">
        <v>28</v>
      </c>
      <c r="B40" s="19">
        <v>23020088</v>
      </c>
      <c r="C40" s="13" t="s">
        <v>1394</v>
      </c>
      <c r="D40" s="13" t="s">
        <v>1395</v>
      </c>
      <c r="E40" s="13">
        <v>80</v>
      </c>
      <c r="F40" s="13">
        <v>80</v>
      </c>
      <c r="G40" s="13">
        <v>80</v>
      </c>
      <c r="H40" s="13">
        <v>80</v>
      </c>
      <c r="I40" s="13" t="s">
        <v>19</v>
      </c>
      <c r="J40" s="13">
        <v>80</v>
      </c>
      <c r="K40" s="13" t="s">
        <v>19</v>
      </c>
    </row>
    <row r="41" spans="1:11" ht="15" x14ac:dyDescent="0.25">
      <c r="A41" s="19">
        <v>29</v>
      </c>
      <c r="B41" s="19">
        <v>23020094</v>
      </c>
      <c r="C41" s="13" t="s">
        <v>1396</v>
      </c>
      <c r="D41" s="13" t="s">
        <v>1265</v>
      </c>
      <c r="E41" s="13">
        <v>80</v>
      </c>
      <c r="F41" s="13">
        <v>80</v>
      </c>
      <c r="G41" s="13">
        <v>80</v>
      </c>
      <c r="H41" s="13">
        <v>80</v>
      </c>
      <c r="I41" s="13" t="s">
        <v>19</v>
      </c>
      <c r="J41" s="13">
        <v>80</v>
      </c>
      <c r="K41" s="13" t="s">
        <v>19</v>
      </c>
    </row>
    <row r="42" spans="1:11" ht="15" x14ac:dyDescent="0.25">
      <c r="A42" s="19">
        <v>30</v>
      </c>
      <c r="B42" s="19">
        <v>23020100</v>
      </c>
      <c r="C42" s="13" t="s">
        <v>1397</v>
      </c>
      <c r="D42" s="13" t="s">
        <v>1398</v>
      </c>
      <c r="E42" s="13">
        <v>82</v>
      </c>
      <c r="F42" s="13">
        <v>82</v>
      </c>
      <c r="G42" s="13">
        <v>82</v>
      </c>
      <c r="H42" s="13">
        <v>82</v>
      </c>
      <c r="I42" s="13" t="s">
        <v>19</v>
      </c>
      <c r="J42" s="13">
        <v>82</v>
      </c>
      <c r="K42" s="13" t="s">
        <v>19</v>
      </c>
    </row>
    <row r="43" spans="1:11" ht="15" x14ac:dyDescent="0.25">
      <c r="A43" s="19">
        <v>31</v>
      </c>
      <c r="B43" s="19">
        <v>23020103</v>
      </c>
      <c r="C43" s="13" t="s">
        <v>552</v>
      </c>
      <c r="D43" s="13" t="s">
        <v>1399</v>
      </c>
      <c r="E43" s="13">
        <v>90</v>
      </c>
      <c r="F43" s="13">
        <v>90</v>
      </c>
      <c r="G43" s="13">
        <v>90</v>
      </c>
      <c r="H43" s="13">
        <v>90</v>
      </c>
      <c r="I43" s="13" t="s">
        <v>21</v>
      </c>
      <c r="J43" s="13">
        <v>90</v>
      </c>
      <c r="K43" s="13" t="s">
        <v>21</v>
      </c>
    </row>
    <row r="44" spans="1:11" ht="15" x14ac:dyDescent="0.25">
      <c r="A44" s="19">
        <v>32</v>
      </c>
      <c r="B44" s="19">
        <v>23020109</v>
      </c>
      <c r="C44" s="13" t="s">
        <v>1400</v>
      </c>
      <c r="D44" s="13" t="s">
        <v>1401</v>
      </c>
      <c r="E44" s="13">
        <v>82</v>
      </c>
      <c r="F44" s="13">
        <v>82</v>
      </c>
      <c r="G44" s="13">
        <v>82</v>
      </c>
      <c r="H44" s="13">
        <v>82</v>
      </c>
      <c r="I44" s="13" t="s">
        <v>19</v>
      </c>
      <c r="J44" s="13">
        <v>82</v>
      </c>
      <c r="K44" s="13" t="s">
        <v>19</v>
      </c>
    </row>
    <row r="45" spans="1:11" ht="15" x14ac:dyDescent="0.25">
      <c r="A45" s="19">
        <v>33</v>
      </c>
      <c r="B45" s="19">
        <v>23020112</v>
      </c>
      <c r="C45" s="13" t="s">
        <v>1402</v>
      </c>
      <c r="D45" s="13" t="s">
        <v>1403</v>
      </c>
      <c r="E45" s="13">
        <v>90</v>
      </c>
      <c r="F45" s="13">
        <v>90</v>
      </c>
      <c r="G45" s="13">
        <v>90</v>
      </c>
      <c r="H45" s="13">
        <v>90</v>
      </c>
      <c r="I45" s="13" t="s">
        <v>21</v>
      </c>
      <c r="J45" s="13">
        <v>90</v>
      </c>
      <c r="K45" s="13" t="s">
        <v>21</v>
      </c>
    </row>
    <row r="46" spans="1:11" ht="15" x14ac:dyDescent="0.25">
      <c r="A46" s="19">
        <v>34</v>
      </c>
      <c r="B46" s="19">
        <v>23020115</v>
      </c>
      <c r="C46" s="13" t="s">
        <v>1404</v>
      </c>
      <c r="D46" s="13" t="s">
        <v>1405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ht="15" x14ac:dyDescent="0.25">
      <c r="A47" s="19">
        <v>35</v>
      </c>
      <c r="B47" s="19">
        <v>23020118</v>
      </c>
      <c r="C47" s="13" t="s">
        <v>1406</v>
      </c>
      <c r="D47" s="13" t="s">
        <v>1407</v>
      </c>
      <c r="E47" s="13">
        <v>90</v>
      </c>
      <c r="F47" s="13">
        <v>90</v>
      </c>
      <c r="G47" s="13">
        <v>90</v>
      </c>
      <c r="H47" s="13">
        <v>90</v>
      </c>
      <c r="I47" s="13" t="s">
        <v>21</v>
      </c>
      <c r="J47" s="13">
        <v>90</v>
      </c>
      <c r="K47" s="13" t="s">
        <v>21</v>
      </c>
    </row>
    <row r="48" spans="1:11" ht="15" x14ac:dyDescent="0.25">
      <c r="A48" s="19">
        <v>36</v>
      </c>
      <c r="B48" s="19">
        <v>23020121</v>
      </c>
      <c r="C48" s="13" t="s">
        <v>166</v>
      </c>
      <c r="D48" s="13" t="s">
        <v>1365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ht="15" x14ac:dyDescent="0.25">
      <c r="A49" s="19">
        <v>37</v>
      </c>
      <c r="B49" s="19">
        <v>23020124</v>
      </c>
      <c r="C49" s="13" t="s">
        <v>1408</v>
      </c>
      <c r="D49" s="13" t="s">
        <v>1409</v>
      </c>
      <c r="E49" s="13">
        <v>70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ht="15" x14ac:dyDescent="0.25">
      <c r="A50" s="19">
        <v>38</v>
      </c>
      <c r="B50" s="19">
        <v>23020127</v>
      </c>
      <c r="C50" s="13" t="s">
        <v>1410</v>
      </c>
      <c r="D50" s="13" t="s">
        <v>1411</v>
      </c>
      <c r="E50" s="13">
        <v>100</v>
      </c>
      <c r="F50" s="13">
        <v>100</v>
      </c>
      <c r="G50" s="13">
        <v>100</v>
      </c>
      <c r="H50" s="13">
        <v>100</v>
      </c>
      <c r="I50" s="13" t="s">
        <v>21</v>
      </c>
      <c r="J50" s="13">
        <v>100</v>
      </c>
      <c r="K50" s="13" t="s">
        <v>21</v>
      </c>
    </row>
    <row r="51" spans="1:11" ht="15" x14ac:dyDescent="0.25">
      <c r="A51" s="19">
        <v>39</v>
      </c>
      <c r="B51" s="19">
        <v>23020130</v>
      </c>
      <c r="C51" s="13" t="s">
        <v>1412</v>
      </c>
      <c r="D51" s="13" t="s">
        <v>1413</v>
      </c>
      <c r="E51" s="13">
        <v>92</v>
      </c>
      <c r="F51" s="13">
        <v>92</v>
      </c>
      <c r="G51" s="13">
        <v>92</v>
      </c>
      <c r="H51" s="13">
        <v>92</v>
      </c>
      <c r="I51" s="13" t="s">
        <v>21</v>
      </c>
      <c r="J51" s="13">
        <v>92</v>
      </c>
      <c r="K51" s="13" t="s">
        <v>21</v>
      </c>
    </row>
    <row r="52" spans="1:11" ht="15" x14ac:dyDescent="0.25">
      <c r="A52" s="19">
        <v>40</v>
      </c>
      <c r="B52" s="19">
        <v>23020133</v>
      </c>
      <c r="C52" s="13" t="s">
        <v>1414</v>
      </c>
      <c r="D52" s="13" t="s">
        <v>1415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ht="15" x14ac:dyDescent="0.25">
      <c r="A53" s="19">
        <v>41</v>
      </c>
      <c r="B53" s="19">
        <v>23020136</v>
      </c>
      <c r="C53" s="13" t="s">
        <v>405</v>
      </c>
      <c r="D53" s="13" t="s">
        <v>1416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ht="15" x14ac:dyDescent="0.25">
      <c r="A54" s="19">
        <v>42</v>
      </c>
      <c r="B54" s="19">
        <v>23020139</v>
      </c>
      <c r="C54" s="13" t="s">
        <v>1417</v>
      </c>
      <c r="D54" s="13" t="s">
        <v>1319</v>
      </c>
      <c r="E54" s="13">
        <v>72</v>
      </c>
      <c r="F54" s="13">
        <v>79</v>
      </c>
      <c r="G54" s="13">
        <v>79</v>
      </c>
      <c r="H54" s="13">
        <v>79</v>
      </c>
      <c r="I54" s="13" t="s">
        <v>18</v>
      </c>
      <c r="J54" s="13">
        <v>79</v>
      </c>
      <c r="K54" s="13" t="s">
        <v>18</v>
      </c>
    </row>
    <row r="55" spans="1:11" ht="15" x14ac:dyDescent="0.25">
      <c r="A55" s="19">
        <v>43</v>
      </c>
      <c r="B55" s="19">
        <v>23020142</v>
      </c>
      <c r="C55" s="13" t="s">
        <v>1418</v>
      </c>
      <c r="D55" s="13" t="s">
        <v>1419</v>
      </c>
      <c r="E55" s="13">
        <v>80</v>
      </c>
      <c r="F55" s="13">
        <v>80</v>
      </c>
      <c r="G55" s="13">
        <v>80</v>
      </c>
      <c r="H55" s="13">
        <v>80</v>
      </c>
      <c r="I55" s="13" t="s">
        <v>19</v>
      </c>
      <c r="J55" s="13">
        <v>80</v>
      </c>
      <c r="K55" s="13" t="s">
        <v>19</v>
      </c>
    </row>
    <row r="56" spans="1:11" ht="15" x14ac:dyDescent="0.25">
      <c r="A56" s="19">
        <v>44</v>
      </c>
      <c r="B56" s="19">
        <v>23020145</v>
      </c>
      <c r="C56" s="13" t="s">
        <v>1420</v>
      </c>
      <c r="D56" s="13" t="s">
        <v>1421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ht="15" x14ac:dyDescent="0.25">
      <c r="A57" s="19">
        <v>45</v>
      </c>
      <c r="B57" s="19">
        <v>23020148</v>
      </c>
      <c r="C57" s="13" t="s">
        <v>1422</v>
      </c>
      <c r="D57" s="13" t="s">
        <v>1423</v>
      </c>
      <c r="E57" s="13">
        <v>77</v>
      </c>
      <c r="F57" s="13">
        <v>77</v>
      </c>
      <c r="G57" s="13">
        <v>77</v>
      </c>
      <c r="H57" s="13">
        <v>77</v>
      </c>
      <c r="I57" s="13" t="s">
        <v>18</v>
      </c>
      <c r="J57" s="13">
        <v>77</v>
      </c>
      <c r="K57" s="13" t="s">
        <v>18</v>
      </c>
    </row>
    <row r="58" spans="1:11" ht="15" x14ac:dyDescent="0.25">
      <c r="A58" s="19">
        <v>46</v>
      </c>
      <c r="B58" s="19">
        <v>23020151</v>
      </c>
      <c r="C58" s="13" t="s">
        <v>1424</v>
      </c>
      <c r="D58" s="13" t="s">
        <v>1425</v>
      </c>
      <c r="E58" s="13">
        <v>82</v>
      </c>
      <c r="F58" s="13">
        <v>82</v>
      </c>
      <c r="G58" s="13">
        <v>82</v>
      </c>
      <c r="H58" s="13">
        <v>82</v>
      </c>
      <c r="I58" s="13" t="s">
        <v>19</v>
      </c>
      <c r="J58" s="13">
        <v>82</v>
      </c>
      <c r="K58" s="13" t="s">
        <v>19</v>
      </c>
    </row>
    <row r="59" spans="1:11" ht="15" x14ac:dyDescent="0.25">
      <c r="A59" s="19">
        <v>47</v>
      </c>
      <c r="B59" s="19">
        <v>23020154</v>
      </c>
      <c r="C59" s="13" t="s">
        <v>1426</v>
      </c>
      <c r="D59" s="13" t="s">
        <v>1427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9">
        <v>48</v>
      </c>
      <c r="B60" s="19">
        <v>23020157</v>
      </c>
      <c r="C60" s="13" t="s">
        <v>1428</v>
      </c>
      <c r="D60" s="13" t="s">
        <v>1429</v>
      </c>
      <c r="E60" s="13">
        <v>80</v>
      </c>
      <c r="F60" s="13">
        <v>80</v>
      </c>
      <c r="G60" s="13">
        <v>80</v>
      </c>
      <c r="H60" s="13">
        <v>80</v>
      </c>
      <c r="I60" s="13" t="s">
        <v>19</v>
      </c>
      <c r="J60" s="13">
        <v>80</v>
      </c>
      <c r="K60" s="13" t="s">
        <v>19</v>
      </c>
    </row>
    <row r="61" spans="1:11" ht="15" x14ac:dyDescent="0.25">
      <c r="A61" s="19">
        <v>49</v>
      </c>
      <c r="B61" s="19">
        <v>23020160</v>
      </c>
      <c r="C61" s="13" t="s">
        <v>1430</v>
      </c>
      <c r="D61" s="13" t="s">
        <v>1431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ht="15" x14ac:dyDescent="0.25">
      <c r="A62" s="19">
        <v>50</v>
      </c>
      <c r="B62" s="19">
        <v>23020163</v>
      </c>
      <c r="C62" s="13" t="s">
        <v>1432</v>
      </c>
      <c r="D62" s="13" t="s">
        <v>1433</v>
      </c>
      <c r="E62" s="13">
        <v>92</v>
      </c>
      <c r="F62" s="13">
        <v>92</v>
      </c>
      <c r="G62" s="13">
        <v>92</v>
      </c>
      <c r="H62" s="13">
        <v>92</v>
      </c>
      <c r="I62" s="13" t="s">
        <v>21</v>
      </c>
      <c r="J62" s="13">
        <v>92</v>
      </c>
      <c r="K62" s="13" t="s">
        <v>21</v>
      </c>
    </row>
    <row r="63" spans="1:11" ht="15" x14ac:dyDescent="0.25">
      <c r="A63" s="19">
        <v>51</v>
      </c>
      <c r="B63" s="19">
        <v>23020166</v>
      </c>
      <c r="C63" s="13" t="s">
        <v>1434</v>
      </c>
      <c r="D63" s="13" t="s">
        <v>1435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" x14ac:dyDescent="0.25">
      <c r="A64" s="19">
        <v>52</v>
      </c>
      <c r="B64" s="19">
        <v>23020169</v>
      </c>
      <c r="C64" s="13" t="s">
        <v>1436</v>
      </c>
      <c r="D64" s="13" t="s">
        <v>1437</v>
      </c>
      <c r="E64" s="13">
        <v>92</v>
      </c>
      <c r="F64" s="13">
        <v>92</v>
      </c>
      <c r="G64" s="13">
        <v>92</v>
      </c>
      <c r="H64" s="13">
        <v>92</v>
      </c>
      <c r="I64" s="13" t="s">
        <v>21</v>
      </c>
      <c r="J64" s="13">
        <v>92</v>
      </c>
      <c r="K64" s="13" t="s">
        <v>21</v>
      </c>
    </row>
    <row r="65" spans="1:11" ht="15" x14ac:dyDescent="0.25">
      <c r="A65" s="19">
        <v>53</v>
      </c>
      <c r="B65" s="19">
        <v>23020172</v>
      </c>
      <c r="C65" s="13" t="s">
        <v>1438</v>
      </c>
      <c r="D65" s="13" t="s">
        <v>1439</v>
      </c>
      <c r="E65" s="13">
        <v>82</v>
      </c>
      <c r="F65" s="13">
        <v>82</v>
      </c>
      <c r="G65" s="13">
        <v>82</v>
      </c>
      <c r="H65" s="13">
        <v>82</v>
      </c>
      <c r="I65" s="13" t="s">
        <v>19</v>
      </c>
      <c r="J65" s="13">
        <v>82</v>
      </c>
      <c r="K65" s="13" t="s">
        <v>19</v>
      </c>
    </row>
    <row r="66" spans="1:11" ht="15" x14ac:dyDescent="0.25">
      <c r="A66" s="19">
        <v>54</v>
      </c>
      <c r="B66" s="19">
        <v>23020175</v>
      </c>
      <c r="C66" s="13" t="s">
        <v>1440</v>
      </c>
      <c r="D66" s="13" t="s">
        <v>1441</v>
      </c>
      <c r="E66" s="13">
        <v>90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ht="15" x14ac:dyDescent="0.25">
      <c r="A67" s="19">
        <v>55</v>
      </c>
      <c r="B67" s="19">
        <v>23021941</v>
      </c>
      <c r="C67" s="13" t="s">
        <v>1442</v>
      </c>
      <c r="D67" s="13" t="s">
        <v>1443</v>
      </c>
      <c r="E67" s="13">
        <v>74</v>
      </c>
      <c r="F67" s="13">
        <v>84</v>
      </c>
      <c r="G67" s="13">
        <v>84</v>
      </c>
      <c r="H67" s="13">
        <v>84</v>
      </c>
      <c r="I67" s="13" t="s">
        <v>19</v>
      </c>
      <c r="J67" s="13">
        <v>84</v>
      </c>
      <c r="K67" s="13" t="s">
        <v>19</v>
      </c>
    </row>
    <row r="69" spans="1:11" s="8" customFormat="1" ht="27.75" customHeight="1" x14ac:dyDescent="0.25">
      <c r="A69" s="58" t="s">
        <v>3377</v>
      </c>
      <c r="B69" s="58"/>
      <c r="C69" s="58"/>
    </row>
  </sheetData>
  <mergeCells count="16">
    <mergeCell ref="A69:C69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D13E7-AEBC-4DE2-95D3-92CBE8E80287}">
  <dimension ref="A1:K71"/>
  <sheetViews>
    <sheetView topLeftCell="A44" workbookViewId="0">
      <selection activeCell="C79" sqref="C79"/>
    </sheetView>
  </sheetViews>
  <sheetFormatPr defaultColWidth="13.375" defaultRowHeight="14.25" x14ac:dyDescent="0.2"/>
  <cols>
    <col min="1" max="1" width="4.75" bestFit="1" customWidth="1"/>
    <col min="2" max="2" width="8.875" bestFit="1" customWidth="1"/>
    <col min="3" max="3" width="24.87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1538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3.75" customHeight="1" x14ac:dyDescent="0.2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ht="15" x14ac:dyDescent="0.25">
      <c r="A13" s="13">
        <v>1</v>
      </c>
      <c r="B13" s="13">
        <v>23020002</v>
      </c>
      <c r="C13" s="13" t="s">
        <v>1445</v>
      </c>
      <c r="D13" s="13" t="s">
        <v>1446</v>
      </c>
      <c r="E13" s="13">
        <v>68</v>
      </c>
      <c r="F13" s="13">
        <v>88</v>
      </c>
      <c r="G13" s="13">
        <v>88</v>
      </c>
      <c r="H13" s="13">
        <v>88</v>
      </c>
      <c r="I13" s="13" t="s">
        <v>19</v>
      </c>
      <c r="J13" s="13">
        <v>88</v>
      </c>
      <c r="K13" s="13" t="s">
        <v>19</v>
      </c>
    </row>
    <row r="14" spans="1:11" ht="15" x14ac:dyDescent="0.25">
      <c r="A14" s="13">
        <v>2</v>
      </c>
      <c r="B14" s="13">
        <v>23020005</v>
      </c>
      <c r="C14" s="13" t="s">
        <v>897</v>
      </c>
      <c r="D14" s="13" t="s">
        <v>1447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ht="15" x14ac:dyDescent="0.25">
      <c r="A15" s="13">
        <v>3</v>
      </c>
      <c r="B15" s="13">
        <v>23020008</v>
      </c>
      <c r="C15" s="13" t="s">
        <v>1448</v>
      </c>
      <c r="D15" s="13" t="s">
        <v>1415</v>
      </c>
      <c r="E15" s="13">
        <v>90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ht="15" x14ac:dyDescent="0.25">
      <c r="A16" s="13">
        <v>4</v>
      </c>
      <c r="B16" s="13">
        <v>23020011</v>
      </c>
      <c r="C16" s="13" t="s">
        <v>80</v>
      </c>
      <c r="D16" s="13" t="s">
        <v>1449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ht="15" x14ac:dyDescent="0.25">
      <c r="A17" s="13">
        <v>5</v>
      </c>
      <c r="B17" s="13">
        <v>23020014</v>
      </c>
      <c r="C17" s="13" t="s">
        <v>1450</v>
      </c>
      <c r="D17" s="13" t="s">
        <v>1451</v>
      </c>
      <c r="E17" s="13">
        <v>80</v>
      </c>
      <c r="F17" s="13">
        <v>80</v>
      </c>
      <c r="G17" s="13">
        <v>80</v>
      </c>
      <c r="H17" s="13">
        <v>80</v>
      </c>
      <c r="I17" s="13" t="s">
        <v>19</v>
      </c>
      <c r="J17" s="13">
        <v>80</v>
      </c>
      <c r="K17" s="13" t="s">
        <v>19</v>
      </c>
    </row>
    <row r="18" spans="1:11" ht="15" x14ac:dyDescent="0.25">
      <c r="A18" s="13">
        <v>6</v>
      </c>
      <c r="B18" s="13">
        <v>23020017</v>
      </c>
      <c r="C18" s="13" t="s">
        <v>1452</v>
      </c>
      <c r="D18" s="13" t="s">
        <v>1453</v>
      </c>
      <c r="E18" s="13">
        <v>82</v>
      </c>
      <c r="F18" s="13">
        <v>82</v>
      </c>
      <c r="G18" s="13">
        <v>82</v>
      </c>
      <c r="H18" s="13">
        <v>82</v>
      </c>
      <c r="I18" s="13" t="s">
        <v>19</v>
      </c>
      <c r="J18" s="13">
        <v>82</v>
      </c>
      <c r="K18" s="13" t="s">
        <v>19</v>
      </c>
    </row>
    <row r="19" spans="1:11" ht="15" x14ac:dyDescent="0.25">
      <c r="A19" s="13">
        <v>7</v>
      </c>
      <c r="B19" s="13">
        <v>23020020</v>
      </c>
      <c r="C19" s="13" t="s">
        <v>1454</v>
      </c>
      <c r="D19" s="13" t="s">
        <v>1455</v>
      </c>
      <c r="E19" s="13">
        <v>84</v>
      </c>
      <c r="F19" s="13">
        <v>84</v>
      </c>
      <c r="G19" s="13">
        <v>84</v>
      </c>
      <c r="H19" s="13">
        <v>84</v>
      </c>
      <c r="I19" s="13" t="s">
        <v>19</v>
      </c>
      <c r="J19" s="13">
        <v>84</v>
      </c>
      <c r="K19" s="13" t="s">
        <v>19</v>
      </c>
    </row>
    <row r="20" spans="1:11" ht="15" x14ac:dyDescent="0.25">
      <c r="A20" s="13">
        <v>8</v>
      </c>
      <c r="B20" s="13">
        <v>23020023</v>
      </c>
      <c r="C20" s="13" t="s">
        <v>1456</v>
      </c>
      <c r="D20" s="13" t="s">
        <v>1457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ht="15" x14ac:dyDescent="0.25">
      <c r="A21" s="13">
        <v>9</v>
      </c>
      <c r="B21" s="13">
        <v>23020026</v>
      </c>
      <c r="C21" s="13" t="s">
        <v>1458</v>
      </c>
      <c r="D21" s="13" t="s">
        <v>1459</v>
      </c>
      <c r="E21" s="13">
        <v>94</v>
      </c>
      <c r="F21" s="13">
        <v>94</v>
      </c>
      <c r="G21" s="13">
        <v>94</v>
      </c>
      <c r="H21" s="13">
        <v>94</v>
      </c>
      <c r="I21" s="13" t="s">
        <v>21</v>
      </c>
      <c r="J21" s="13">
        <v>94</v>
      </c>
      <c r="K21" s="13" t="s">
        <v>21</v>
      </c>
    </row>
    <row r="22" spans="1:11" ht="15" x14ac:dyDescent="0.25">
      <c r="A22" s="13">
        <v>10</v>
      </c>
      <c r="B22" s="13">
        <v>23020029</v>
      </c>
      <c r="C22" s="13" t="s">
        <v>1460</v>
      </c>
      <c r="D22" s="13" t="s">
        <v>1461</v>
      </c>
      <c r="E22" s="13">
        <v>80</v>
      </c>
      <c r="F22" s="13">
        <v>82</v>
      </c>
      <c r="G22" s="13">
        <v>82</v>
      </c>
      <c r="H22" s="13">
        <v>82</v>
      </c>
      <c r="I22" s="13" t="s">
        <v>19</v>
      </c>
      <c r="J22" s="13">
        <v>82</v>
      </c>
      <c r="K22" s="13" t="s">
        <v>19</v>
      </c>
    </row>
    <row r="23" spans="1:11" ht="15" x14ac:dyDescent="0.25">
      <c r="A23" s="13">
        <v>11</v>
      </c>
      <c r="B23" s="13">
        <v>23020032</v>
      </c>
      <c r="C23" s="13" t="s">
        <v>1462</v>
      </c>
      <c r="D23" s="13" t="s">
        <v>1390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ht="15" x14ac:dyDescent="0.25">
      <c r="A24" s="13">
        <v>12</v>
      </c>
      <c r="B24" s="13">
        <v>23020035</v>
      </c>
      <c r="C24" s="13" t="s">
        <v>1463</v>
      </c>
      <c r="D24" s="13" t="s">
        <v>1464</v>
      </c>
      <c r="E24" s="13">
        <v>92</v>
      </c>
      <c r="F24" s="13">
        <v>92</v>
      </c>
      <c r="G24" s="13">
        <v>92</v>
      </c>
      <c r="H24" s="13">
        <v>92</v>
      </c>
      <c r="I24" s="13" t="s">
        <v>21</v>
      </c>
      <c r="J24" s="13">
        <v>92</v>
      </c>
      <c r="K24" s="13" t="s">
        <v>21</v>
      </c>
    </row>
    <row r="25" spans="1:11" ht="15" x14ac:dyDescent="0.25">
      <c r="A25" s="13">
        <v>13</v>
      </c>
      <c r="B25" s="13">
        <v>23020038</v>
      </c>
      <c r="C25" s="13" t="s">
        <v>1465</v>
      </c>
      <c r="D25" s="13" t="s">
        <v>1466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ht="15" x14ac:dyDescent="0.25">
      <c r="A26" s="13">
        <v>14</v>
      </c>
      <c r="B26" s="13">
        <v>23020041</v>
      </c>
      <c r="C26" s="13" t="s">
        <v>1467</v>
      </c>
      <c r="D26" s="13" t="s">
        <v>1468</v>
      </c>
      <c r="E26" s="13">
        <v>84</v>
      </c>
      <c r="F26" s="13">
        <v>94</v>
      </c>
      <c r="G26" s="13">
        <v>94</v>
      </c>
      <c r="H26" s="13">
        <v>94</v>
      </c>
      <c r="I26" s="13" t="s">
        <v>21</v>
      </c>
      <c r="J26" s="13">
        <v>94</v>
      </c>
      <c r="K26" s="13" t="s">
        <v>21</v>
      </c>
    </row>
    <row r="27" spans="1:11" ht="15" x14ac:dyDescent="0.25">
      <c r="A27" s="13">
        <v>15</v>
      </c>
      <c r="B27" s="13">
        <v>23020044</v>
      </c>
      <c r="C27" s="13" t="s">
        <v>1469</v>
      </c>
      <c r="D27" s="13" t="s">
        <v>1470</v>
      </c>
      <c r="E27" s="13">
        <v>84</v>
      </c>
      <c r="F27" s="13">
        <v>84</v>
      </c>
      <c r="G27" s="13">
        <v>84</v>
      </c>
      <c r="H27" s="13">
        <v>84</v>
      </c>
      <c r="I27" s="13" t="s">
        <v>19</v>
      </c>
      <c r="J27" s="13">
        <v>84</v>
      </c>
      <c r="K27" s="13" t="s">
        <v>19</v>
      </c>
    </row>
    <row r="28" spans="1:11" ht="15" x14ac:dyDescent="0.25">
      <c r="A28" s="13">
        <v>16</v>
      </c>
      <c r="B28" s="13">
        <v>23020047</v>
      </c>
      <c r="C28" s="13" t="s">
        <v>32</v>
      </c>
      <c r="D28" s="13" t="s">
        <v>1471</v>
      </c>
      <c r="E28" s="13">
        <v>92</v>
      </c>
      <c r="F28" s="13">
        <v>92</v>
      </c>
      <c r="G28" s="13">
        <v>92</v>
      </c>
      <c r="H28" s="13">
        <v>92</v>
      </c>
      <c r="I28" s="13" t="s">
        <v>21</v>
      </c>
      <c r="J28" s="13">
        <v>92</v>
      </c>
      <c r="K28" s="13" t="s">
        <v>21</v>
      </c>
    </row>
    <row r="29" spans="1:11" ht="15" x14ac:dyDescent="0.25">
      <c r="A29" s="13">
        <v>17</v>
      </c>
      <c r="B29" s="13">
        <v>23020053</v>
      </c>
      <c r="C29" s="13" t="s">
        <v>1472</v>
      </c>
      <c r="D29" s="13" t="s">
        <v>1059</v>
      </c>
      <c r="E29" s="13">
        <v>92</v>
      </c>
      <c r="F29" s="13">
        <v>92</v>
      </c>
      <c r="G29" s="13">
        <v>92</v>
      </c>
      <c r="H29" s="13">
        <v>92</v>
      </c>
      <c r="I29" s="13" t="s">
        <v>21</v>
      </c>
      <c r="J29" s="13">
        <v>92</v>
      </c>
      <c r="K29" s="13" t="s">
        <v>21</v>
      </c>
    </row>
    <row r="30" spans="1:11" ht="15" x14ac:dyDescent="0.25">
      <c r="A30" s="13">
        <v>18</v>
      </c>
      <c r="B30" s="13">
        <v>23020056</v>
      </c>
      <c r="C30" s="13" t="s">
        <v>1375</v>
      </c>
      <c r="D30" s="13" t="s">
        <v>1473</v>
      </c>
      <c r="E30" s="13">
        <v>92</v>
      </c>
      <c r="F30" s="13">
        <v>92</v>
      </c>
      <c r="G30" s="13">
        <v>92</v>
      </c>
      <c r="H30" s="13">
        <v>92</v>
      </c>
      <c r="I30" s="13" t="s">
        <v>21</v>
      </c>
      <c r="J30" s="13">
        <v>92</v>
      </c>
      <c r="K30" s="13" t="s">
        <v>21</v>
      </c>
    </row>
    <row r="31" spans="1:11" ht="15" x14ac:dyDescent="0.25">
      <c r="A31" s="13">
        <v>19</v>
      </c>
      <c r="B31" s="13">
        <v>23020059</v>
      </c>
      <c r="C31" s="13" t="s">
        <v>1474</v>
      </c>
      <c r="D31" s="13" t="s">
        <v>1475</v>
      </c>
      <c r="E31" s="13">
        <v>92</v>
      </c>
      <c r="F31" s="13">
        <v>92</v>
      </c>
      <c r="G31" s="13">
        <v>92</v>
      </c>
      <c r="H31" s="13">
        <v>92</v>
      </c>
      <c r="I31" s="13" t="s">
        <v>21</v>
      </c>
      <c r="J31" s="13">
        <v>92</v>
      </c>
      <c r="K31" s="13" t="s">
        <v>21</v>
      </c>
    </row>
    <row r="32" spans="1:11" ht="15" x14ac:dyDescent="0.25">
      <c r="A32" s="13">
        <v>20</v>
      </c>
      <c r="B32" s="13">
        <v>23020062</v>
      </c>
      <c r="C32" s="13" t="s">
        <v>657</v>
      </c>
      <c r="D32" s="13" t="s">
        <v>1476</v>
      </c>
      <c r="E32" s="13">
        <v>92</v>
      </c>
      <c r="F32" s="13">
        <v>92</v>
      </c>
      <c r="G32" s="13">
        <v>92</v>
      </c>
      <c r="H32" s="13">
        <v>92</v>
      </c>
      <c r="I32" s="13" t="s">
        <v>21</v>
      </c>
      <c r="J32" s="13">
        <v>92</v>
      </c>
      <c r="K32" s="13" t="s">
        <v>21</v>
      </c>
    </row>
    <row r="33" spans="1:11" ht="15" x14ac:dyDescent="0.25">
      <c r="A33" s="13">
        <v>21</v>
      </c>
      <c r="B33" s="13">
        <v>23020065</v>
      </c>
      <c r="C33" s="13" t="s">
        <v>1477</v>
      </c>
      <c r="D33" s="13" t="s">
        <v>1478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ht="15" x14ac:dyDescent="0.25">
      <c r="A34" s="13">
        <v>22</v>
      </c>
      <c r="B34" s="13">
        <v>23020068</v>
      </c>
      <c r="C34" s="13" t="s">
        <v>1479</v>
      </c>
      <c r="D34" s="13" t="s">
        <v>1355</v>
      </c>
      <c r="E34" s="13">
        <v>82</v>
      </c>
      <c r="F34" s="13">
        <v>82</v>
      </c>
      <c r="G34" s="13">
        <v>82</v>
      </c>
      <c r="H34" s="13">
        <v>82</v>
      </c>
      <c r="I34" s="13" t="s">
        <v>19</v>
      </c>
      <c r="J34" s="13">
        <v>82</v>
      </c>
      <c r="K34" s="13" t="s">
        <v>19</v>
      </c>
    </row>
    <row r="35" spans="1:11" ht="15" x14ac:dyDescent="0.25">
      <c r="A35" s="13">
        <v>23</v>
      </c>
      <c r="B35" s="13">
        <v>23020071</v>
      </c>
      <c r="C35" s="13" t="s">
        <v>1480</v>
      </c>
      <c r="D35" s="13" t="s">
        <v>1481</v>
      </c>
      <c r="E35" s="13">
        <v>80</v>
      </c>
      <c r="F35" s="13">
        <v>80</v>
      </c>
      <c r="G35" s="13">
        <v>80</v>
      </c>
      <c r="H35" s="13">
        <v>80</v>
      </c>
      <c r="I35" s="13" t="s">
        <v>19</v>
      </c>
      <c r="J35" s="13">
        <v>80</v>
      </c>
      <c r="K35" s="13" t="s">
        <v>19</v>
      </c>
    </row>
    <row r="36" spans="1:11" ht="15" x14ac:dyDescent="0.25">
      <c r="A36" s="13">
        <v>24</v>
      </c>
      <c r="B36" s="13">
        <v>23020074</v>
      </c>
      <c r="C36" s="13" t="s">
        <v>1482</v>
      </c>
      <c r="D36" s="13" t="s">
        <v>1483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ht="15" x14ac:dyDescent="0.25">
      <c r="A37" s="13">
        <v>25</v>
      </c>
      <c r="B37" s="13">
        <v>23020077</v>
      </c>
      <c r="C37" s="13" t="s">
        <v>1484</v>
      </c>
      <c r="D37" s="13" t="s">
        <v>1485</v>
      </c>
      <c r="E37" s="13">
        <v>94</v>
      </c>
      <c r="F37" s="13">
        <v>94</v>
      </c>
      <c r="G37" s="13">
        <v>94</v>
      </c>
      <c r="H37" s="13">
        <v>94</v>
      </c>
      <c r="I37" s="13" t="s">
        <v>21</v>
      </c>
      <c r="J37" s="13">
        <v>94</v>
      </c>
      <c r="K37" s="13" t="s">
        <v>21</v>
      </c>
    </row>
    <row r="38" spans="1:11" ht="15" x14ac:dyDescent="0.25">
      <c r="A38" s="13">
        <v>26</v>
      </c>
      <c r="B38" s="13">
        <v>23020080</v>
      </c>
      <c r="C38" s="13" t="s">
        <v>1486</v>
      </c>
      <c r="D38" s="13" t="s">
        <v>1487</v>
      </c>
      <c r="E38" s="13">
        <v>82</v>
      </c>
      <c r="F38" s="13">
        <v>92</v>
      </c>
      <c r="G38" s="13">
        <v>92</v>
      </c>
      <c r="H38" s="13">
        <v>92</v>
      </c>
      <c r="I38" s="13" t="s">
        <v>21</v>
      </c>
      <c r="J38" s="13">
        <v>92</v>
      </c>
      <c r="K38" s="13" t="s">
        <v>21</v>
      </c>
    </row>
    <row r="39" spans="1:11" ht="15" x14ac:dyDescent="0.25">
      <c r="A39" s="13">
        <v>27</v>
      </c>
      <c r="B39" s="13">
        <v>23020083</v>
      </c>
      <c r="C39" s="13" t="s">
        <v>1488</v>
      </c>
      <c r="D39" s="13" t="s">
        <v>1459</v>
      </c>
      <c r="E39" s="13">
        <v>96</v>
      </c>
      <c r="F39" s="13">
        <v>96</v>
      </c>
      <c r="G39" s="13">
        <v>96</v>
      </c>
      <c r="H39" s="13">
        <v>96</v>
      </c>
      <c r="I39" s="13" t="s">
        <v>21</v>
      </c>
      <c r="J39" s="13">
        <v>96</v>
      </c>
      <c r="K39" s="13" t="s">
        <v>21</v>
      </c>
    </row>
    <row r="40" spans="1:11" ht="15" x14ac:dyDescent="0.25">
      <c r="A40" s="13">
        <v>28</v>
      </c>
      <c r="B40" s="13">
        <v>23020086</v>
      </c>
      <c r="C40" s="13" t="s">
        <v>1489</v>
      </c>
      <c r="D40" s="13" t="s">
        <v>1490</v>
      </c>
      <c r="E40" s="13">
        <v>92</v>
      </c>
      <c r="F40" s="13">
        <v>92</v>
      </c>
      <c r="G40" s="13">
        <v>92</v>
      </c>
      <c r="H40" s="13">
        <v>92</v>
      </c>
      <c r="I40" s="13" t="s">
        <v>21</v>
      </c>
      <c r="J40" s="13">
        <v>92</v>
      </c>
      <c r="K40" s="13" t="s">
        <v>21</v>
      </c>
    </row>
    <row r="41" spans="1:11" ht="15" x14ac:dyDescent="0.25">
      <c r="A41" s="13">
        <v>29</v>
      </c>
      <c r="B41" s="13">
        <v>23020089</v>
      </c>
      <c r="C41" s="13" t="s">
        <v>1491</v>
      </c>
      <c r="D41" s="13" t="s">
        <v>1395</v>
      </c>
      <c r="E41" s="13">
        <v>80</v>
      </c>
      <c r="F41" s="13">
        <v>80</v>
      </c>
      <c r="G41" s="13">
        <v>80</v>
      </c>
      <c r="H41" s="13">
        <v>80</v>
      </c>
      <c r="I41" s="13" t="s">
        <v>19</v>
      </c>
      <c r="J41" s="13">
        <v>80</v>
      </c>
      <c r="K41" s="13" t="s">
        <v>19</v>
      </c>
    </row>
    <row r="42" spans="1:11" ht="15" x14ac:dyDescent="0.25">
      <c r="A42" s="13">
        <v>30</v>
      </c>
      <c r="B42" s="13">
        <v>23020092</v>
      </c>
      <c r="C42" s="13" t="s">
        <v>1492</v>
      </c>
      <c r="D42" s="13" t="s">
        <v>1493</v>
      </c>
      <c r="E42" s="13">
        <v>82</v>
      </c>
      <c r="F42" s="13">
        <v>82</v>
      </c>
      <c r="G42" s="13">
        <v>82</v>
      </c>
      <c r="H42" s="13">
        <v>82</v>
      </c>
      <c r="I42" s="13" t="s">
        <v>19</v>
      </c>
      <c r="J42" s="13">
        <v>82</v>
      </c>
      <c r="K42" s="13" t="s">
        <v>19</v>
      </c>
    </row>
    <row r="43" spans="1:11" ht="15" x14ac:dyDescent="0.25">
      <c r="A43" s="13">
        <v>31</v>
      </c>
      <c r="B43" s="13">
        <v>23020095</v>
      </c>
      <c r="C43" s="13" t="s">
        <v>1494</v>
      </c>
      <c r="D43" s="13" t="s">
        <v>1495</v>
      </c>
      <c r="E43" s="13">
        <v>80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ht="15" x14ac:dyDescent="0.25">
      <c r="A44" s="13">
        <v>32</v>
      </c>
      <c r="B44" s="13">
        <v>23020098</v>
      </c>
      <c r="C44" s="13" t="s">
        <v>1496</v>
      </c>
      <c r="D44" s="13" t="s">
        <v>1365</v>
      </c>
      <c r="E44" s="13">
        <v>80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ht="15" x14ac:dyDescent="0.25">
      <c r="A45" s="13">
        <v>33</v>
      </c>
      <c r="B45" s="13">
        <v>23020101</v>
      </c>
      <c r="C45" s="13" t="s">
        <v>165</v>
      </c>
      <c r="D45" s="13" t="s">
        <v>1497</v>
      </c>
      <c r="E45" s="13">
        <v>90</v>
      </c>
      <c r="F45" s="13">
        <v>90</v>
      </c>
      <c r="G45" s="13">
        <v>90</v>
      </c>
      <c r="H45" s="13">
        <v>90</v>
      </c>
      <c r="I45" s="13" t="s">
        <v>21</v>
      </c>
      <c r="J45" s="13">
        <v>90</v>
      </c>
      <c r="K45" s="13" t="s">
        <v>21</v>
      </c>
    </row>
    <row r="46" spans="1:11" ht="15" x14ac:dyDescent="0.25">
      <c r="A46" s="13">
        <v>34</v>
      </c>
      <c r="B46" s="13">
        <v>23020104</v>
      </c>
      <c r="C46" s="13" t="s">
        <v>62</v>
      </c>
      <c r="D46" s="13" t="s">
        <v>1498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ht="15" x14ac:dyDescent="0.25">
      <c r="A47" s="13">
        <v>35</v>
      </c>
      <c r="B47" s="13">
        <v>23020107</v>
      </c>
      <c r="C47" s="13" t="s">
        <v>1499</v>
      </c>
      <c r="D47" s="13" t="s">
        <v>1359</v>
      </c>
      <c r="E47" s="13">
        <v>92</v>
      </c>
      <c r="F47" s="13">
        <v>92</v>
      </c>
      <c r="G47" s="13">
        <v>92</v>
      </c>
      <c r="H47" s="13">
        <v>92</v>
      </c>
      <c r="I47" s="13" t="s">
        <v>21</v>
      </c>
      <c r="J47" s="13">
        <v>92</v>
      </c>
      <c r="K47" s="13" t="s">
        <v>21</v>
      </c>
    </row>
    <row r="48" spans="1:11" ht="15" x14ac:dyDescent="0.25">
      <c r="A48" s="13">
        <v>36</v>
      </c>
      <c r="B48" s="13">
        <v>23020110</v>
      </c>
      <c r="C48" s="13" t="s">
        <v>1500</v>
      </c>
      <c r="D48" s="13" t="s">
        <v>1380</v>
      </c>
      <c r="E48" s="13">
        <v>80</v>
      </c>
      <c r="F48" s="13">
        <v>80</v>
      </c>
      <c r="G48" s="13">
        <v>80</v>
      </c>
      <c r="H48" s="13">
        <v>80</v>
      </c>
      <c r="I48" s="13" t="s">
        <v>19</v>
      </c>
      <c r="J48" s="13">
        <v>80</v>
      </c>
      <c r="K48" s="13" t="s">
        <v>19</v>
      </c>
    </row>
    <row r="49" spans="1:11" ht="15" x14ac:dyDescent="0.25">
      <c r="A49" s="13">
        <v>37</v>
      </c>
      <c r="B49" s="13">
        <v>23020116</v>
      </c>
      <c r="C49" s="13" t="s">
        <v>1501</v>
      </c>
      <c r="D49" s="13" t="s">
        <v>1502</v>
      </c>
      <c r="E49" s="13">
        <v>80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ht="15" x14ac:dyDescent="0.25">
      <c r="A50" s="13">
        <v>38</v>
      </c>
      <c r="B50" s="13">
        <v>23020119</v>
      </c>
      <c r="C50" s="13" t="s">
        <v>1503</v>
      </c>
      <c r="D50" s="13" t="s">
        <v>1504</v>
      </c>
      <c r="E50" s="13">
        <v>80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ht="15" x14ac:dyDescent="0.25">
      <c r="A51" s="13">
        <v>39</v>
      </c>
      <c r="B51" s="13">
        <v>23020122</v>
      </c>
      <c r="C51" s="13" t="s">
        <v>1505</v>
      </c>
      <c r="D51" s="13" t="s">
        <v>1506</v>
      </c>
      <c r="E51" s="13">
        <v>92</v>
      </c>
      <c r="F51" s="13">
        <v>92</v>
      </c>
      <c r="G51" s="13">
        <v>92</v>
      </c>
      <c r="H51" s="13">
        <v>92</v>
      </c>
      <c r="I51" s="13" t="s">
        <v>21</v>
      </c>
      <c r="J51" s="13">
        <v>92</v>
      </c>
      <c r="K51" s="13" t="s">
        <v>21</v>
      </c>
    </row>
    <row r="52" spans="1:11" ht="15" x14ac:dyDescent="0.25">
      <c r="A52" s="13">
        <v>40</v>
      </c>
      <c r="B52" s="13">
        <v>23020125</v>
      </c>
      <c r="C52" s="13" t="s">
        <v>1507</v>
      </c>
      <c r="D52" s="13" t="s">
        <v>1350</v>
      </c>
      <c r="E52" s="13">
        <v>75</v>
      </c>
      <c r="F52" s="13">
        <v>75</v>
      </c>
      <c r="G52" s="13">
        <v>75</v>
      </c>
      <c r="H52" s="13">
        <v>75</v>
      </c>
      <c r="I52" s="13" t="s">
        <v>18</v>
      </c>
      <c r="J52" s="13">
        <v>75</v>
      </c>
      <c r="K52" s="13" t="s">
        <v>18</v>
      </c>
    </row>
    <row r="53" spans="1:11" ht="15" x14ac:dyDescent="0.25">
      <c r="A53" s="13">
        <v>41</v>
      </c>
      <c r="B53" s="13">
        <v>23020128</v>
      </c>
      <c r="C53" s="13" t="s">
        <v>1508</v>
      </c>
      <c r="D53" s="13" t="s">
        <v>1509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ht="15" x14ac:dyDescent="0.25">
      <c r="A54" s="13">
        <v>42</v>
      </c>
      <c r="B54" s="13">
        <v>23020131</v>
      </c>
      <c r="C54" s="13" t="s">
        <v>1510</v>
      </c>
      <c r="D54" s="13" t="s">
        <v>1511</v>
      </c>
      <c r="E54" s="13">
        <v>80</v>
      </c>
      <c r="F54" s="13">
        <v>80</v>
      </c>
      <c r="G54" s="13">
        <v>80</v>
      </c>
      <c r="H54" s="13">
        <v>80</v>
      </c>
      <c r="I54" s="13" t="s">
        <v>19</v>
      </c>
      <c r="J54" s="13">
        <v>80</v>
      </c>
      <c r="K54" s="13" t="s">
        <v>19</v>
      </c>
    </row>
    <row r="55" spans="1:11" ht="15" x14ac:dyDescent="0.25">
      <c r="A55" s="13">
        <v>43</v>
      </c>
      <c r="B55" s="13">
        <v>23020134</v>
      </c>
      <c r="C55" s="13" t="s">
        <v>1512</v>
      </c>
      <c r="D55" s="13" t="s">
        <v>1513</v>
      </c>
      <c r="E55" s="13">
        <v>92</v>
      </c>
      <c r="F55" s="13">
        <v>92</v>
      </c>
      <c r="G55" s="13">
        <v>92</v>
      </c>
      <c r="H55" s="13">
        <v>92</v>
      </c>
      <c r="I55" s="13" t="s">
        <v>21</v>
      </c>
      <c r="J55" s="13">
        <v>92</v>
      </c>
      <c r="K55" s="13" t="s">
        <v>21</v>
      </c>
    </row>
    <row r="56" spans="1:11" ht="15" x14ac:dyDescent="0.25">
      <c r="A56" s="13">
        <v>44</v>
      </c>
      <c r="B56" s="13">
        <v>23020137</v>
      </c>
      <c r="C56" s="13" t="s">
        <v>840</v>
      </c>
      <c r="D56" s="13" t="s">
        <v>1514</v>
      </c>
      <c r="E56" s="13">
        <v>94</v>
      </c>
      <c r="F56" s="13">
        <v>94</v>
      </c>
      <c r="G56" s="13">
        <v>94</v>
      </c>
      <c r="H56" s="13">
        <v>94</v>
      </c>
      <c r="I56" s="13" t="s">
        <v>21</v>
      </c>
      <c r="J56" s="13">
        <v>94</v>
      </c>
      <c r="K56" s="13" t="s">
        <v>21</v>
      </c>
    </row>
    <row r="57" spans="1:11" ht="15" x14ac:dyDescent="0.25">
      <c r="A57" s="13">
        <v>45</v>
      </c>
      <c r="B57" s="13">
        <v>23020140</v>
      </c>
      <c r="C57" s="13" t="s">
        <v>1515</v>
      </c>
      <c r="D57" s="13" t="s">
        <v>1516</v>
      </c>
      <c r="E57" s="13">
        <v>92</v>
      </c>
      <c r="F57" s="13">
        <v>92</v>
      </c>
      <c r="G57" s="13">
        <v>92</v>
      </c>
      <c r="H57" s="13">
        <v>92</v>
      </c>
      <c r="I57" s="13" t="s">
        <v>21</v>
      </c>
      <c r="J57" s="13">
        <v>92</v>
      </c>
      <c r="K57" s="13" t="s">
        <v>21</v>
      </c>
    </row>
    <row r="58" spans="1:11" ht="15" x14ac:dyDescent="0.25">
      <c r="A58" s="13">
        <v>46</v>
      </c>
      <c r="B58" s="13">
        <v>23020143</v>
      </c>
      <c r="C58" s="13" t="s">
        <v>1517</v>
      </c>
      <c r="D58" s="13" t="s">
        <v>1504</v>
      </c>
      <c r="E58" s="13">
        <v>94</v>
      </c>
      <c r="F58" s="13">
        <v>94</v>
      </c>
      <c r="G58" s="13">
        <v>94</v>
      </c>
      <c r="H58" s="13">
        <v>94</v>
      </c>
      <c r="I58" s="13" t="s">
        <v>21</v>
      </c>
      <c r="J58" s="13">
        <v>94</v>
      </c>
      <c r="K58" s="13" t="s">
        <v>21</v>
      </c>
    </row>
    <row r="59" spans="1:11" ht="15" x14ac:dyDescent="0.25">
      <c r="A59" s="13">
        <v>47</v>
      </c>
      <c r="B59" s="13">
        <v>23020146</v>
      </c>
      <c r="C59" s="13" t="s">
        <v>1518</v>
      </c>
      <c r="D59" s="13" t="s">
        <v>1519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3">
        <v>48</v>
      </c>
      <c r="B60" s="13">
        <v>23020149</v>
      </c>
      <c r="C60" s="13" t="s">
        <v>1520</v>
      </c>
      <c r="D60" s="13" t="s">
        <v>1521</v>
      </c>
      <c r="E60" s="13">
        <v>90</v>
      </c>
      <c r="F60" s="13">
        <v>90</v>
      </c>
      <c r="G60" s="13">
        <v>90</v>
      </c>
      <c r="H60" s="13">
        <v>90</v>
      </c>
      <c r="I60" s="13" t="s">
        <v>21</v>
      </c>
      <c r="J60" s="13">
        <v>90</v>
      </c>
      <c r="K60" s="13" t="s">
        <v>21</v>
      </c>
    </row>
    <row r="61" spans="1:11" ht="15" x14ac:dyDescent="0.25">
      <c r="A61" s="13">
        <v>49</v>
      </c>
      <c r="B61" s="13">
        <v>23020152</v>
      </c>
      <c r="C61" s="13" t="s">
        <v>1522</v>
      </c>
      <c r="D61" s="13" t="s">
        <v>1523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ht="15" x14ac:dyDescent="0.25">
      <c r="A62" s="13">
        <v>50</v>
      </c>
      <c r="B62" s="13">
        <v>23020155</v>
      </c>
      <c r="C62" s="13" t="s">
        <v>1524</v>
      </c>
      <c r="D62" s="13" t="s">
        <v>1525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ht="15" x14ac:dyDescent="0.25">
      <c r="A63" s="13">
        <v>51</v>
      </c>
      <c r="B63" s="13">
        <v>23020158</v>
      </c>
      <c r="C63" s="13" t="s">
        <v>1526</v>
      </c>
      <c r="D63" s="13" t="s">
        <v>1527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" x14ac:dyDescent="0.25">
      <c r="A64" s="13">
        <v>52</v>
      </c>
      <c r="B64" s="13">
        <v>23020161</v>
      </c>
      <c r="C64" s="13" t="s">
        <v>1528</v>
      </c>
      <c r="D64" s="13" t="s">
        <v>1529</v>
      </c>
      <c r="E64" s="13">
        <v>90</v>
      </c>
      <c r="F64" s="13">
        <v>90</v>
      </c>
      <c r="G64" s="13">
        <v>90</v>
      </c>
      <c r="H64" s="13">
        <v>90</v>
      </c>
      <c r="I64" s="13" t="s">
        <v>21</v>
      </c>
      <c r="J64" s="13">
        <v>90</v>
      </c>
      <c r="K64" s="13" t="s">
        <v>21</v>
      </c>
    </row>
    <row r="65" spans="1:11" ht="15" x14ac:dyDescent="0.25">
      <c r="A65" s="13">
        <v>53</v>
      </c>
      <c r="B65" s="13">
        <v>23020164</v>
      </c>
      <c r="C65" s="13" t="s">
        <v>1530</v>
      </c>
      <c r="D65" s="13" t="s">
        <v>1531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ht="15" x14ac:dyDescent="0.25">
      <c r="A66" s="13">
        <v>54</v>
      </c>
      <c r="B66" s="13">
        <v>23020167</v>
      </c>
      <c r="C66" s="13" t="s">
        <v>1532</v>
      </c>
      <c r="D66" s="13" t="s">
        <v>1470</v>
      </c>
      <c r="E66" s="13">
        <v>90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ht="15" x14ac:dyDescent="0.25">
      <c r="A67" s="13">
        <v>55</v>
      </c>
      <c r="B67" s="13">
        <v>23020170</v>
      </c>
      <c r="C67" s="13" t="s">
        <v>1533</v>
      </c>
      <c r="D67" s="13" t="s">
        <v>1407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ht="15" x14ac:dyDescent="0.25">
      <c r="A68" s="13">
        <v>56</v>
      </c>
      <c r="B68" s="13">
        <v>23020173</v>
      </c>
      <c r="C68" s="13" t="s">
        <v>1534</v>
      </c>
      <c r="D68" s="13" t="s">
        <v>1535</v>
      </c>
      <c r="E68" s="13">
        <v>90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ht="15" x14ac:dyDescent="0.25">
      <c r="A69" s="13">
        <v>57</v>
      </c>
      <c r="B69" s="13">
        <v>23020176</v>
      </c>
      <c r="C69" s="13" t="s">
        <v>1536</v>
      </c>
      <c r="D69" s="13" t="s">
        <v>1537</v>
      </c>
      <c r="E69" s="13">
        <v>90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1" spans="1:11" ht="16.5" x14ac:dyDescent="0.2">
      <c r="A71" s="49" t="s">
        <v>3378</v>
      </c>
      <c r="B71" s="49"/>
      <c r="C71" s="49"/>
    </row>
  </sheetData>
  <mergeCells count="16">
    <mergeCell ref="A71:C71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EF99D-5733-4426-9466-CB02087ECCA8}">
  <dimension ref="A1:K70"/>
  <sheetViews>
    <sheetView topLeftCell="A47" workbookViewId="0">
      <selection activeCell="J71" sqref="J71"/>
    </sheetView>
  </sheetViews>
  <sheetFormatPr defaultColWidth="18.625" defaultRowHeight="14.25" x14ac:dyDescent="0.2"/>
  <cols>
    <col min="1" max="1" width="4.75" style="20" bestFit="1" customWidth="1"/>
    <col min="2" max="2" width="8.875" bestFit="1" customWidth="1"/>
    <col min="3" max="3" width="24.12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3.25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1728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30.75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5.75" x14ac:dyDescent="0.2">
      <c r="A12" s="51"/>
      <c r="B12" s="53"/>
      <c r="C12" s="53"/>
      <c r="D12" s="53"/>
      <c r="E12" s="12"/>
      <c r="F12" s="12"/>
      <c r="G12" s="12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" x14ac:dyDescent="0.25">
      <c r="A13" s="19">
        <v>1</v>
      </c>
      <c r="B13" s="13">
        <v>23020003</v>
      </c>
      <c r="C13" s="13" t="s">
        <v>1649</v>
      </c>
      <c r="D13" s="13" t="s">
        <v>1650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ht="15" x14ac:dyDescent="0.25">
      <c r="A14" s="19">
        <v>2</v>
      </c>
      <c r="B14" s="13">
        <v>23020006</v>
      </c>
      <c r="C14" s="13" t="s">
        <v>1651</v>
      </c>
      <c r="D14" s="13" t="s">
        <v>1365</v>
      </c>
      <c r="E14" s="13">
        <v>90</v>
      </c>
      <c r="F14" s="13">
        <v>92</v>
      </c>
      <c r="G14" s="13">
        <v>92</v>
      </c>
      <c r="H14" s="13">
        <v>92</v>
      </c>
      <c r="I14" s="13" t="s">
        <v>21</v>
      </c>
      <c r="J14" s="13">
        <v>92</v>
      </c>
      <c r="K14" s="13" t="s">
        <v>21</v>
      </c>
    </row>
    <row r="15" spans="1:11" ht="15" x14ac:dyDescent="0.25">
      <c r="A15" s="19">
        <v>3</v>
      </c>
      <c r="B15" s="13">
        <v>23020009</v>
      </c>
      <c r="C15" s="13" t="s">
        <v>1652</v>
      </c>
      <c r="D15" s="13" t="s">
        <v>1653</v>
      </c>
      <c r="E15" s="13">
        <v>92</v>
      </c>
      <c r="F15" s="13">
        <v>92</v>
      </c>
      <c r="G15" s="13">
        <v>92</v>
      </c>
      <c r="H15" s="13">
        <v>92</v>
      </c>
      <c r="I15" s="13" t="s">
        <v>21</v>
      </c>
      <c r="J15" s="13">
        <v>92</v>
      </c>
      <c r="K15" s="13" t="s">
        <v>21</v>
      </c>
    </row>
    <row r="16" spans="1:11" ht="15" x14ac:dyDescent="0.25">
      <c r="A16" s="19">
        <v>4</v>
      </c>
      <c r="B16" s="13">
        <v>23020012</v>
      </c>
      <c r="C16" s="13" t="s">
        <v>1654</v>
      </c>
      <c r="D16" s="13" t="s">
        <v>1638</v>
      </c>
      <c r="E16" s="13">
        <v>92</v>
      </c>
      <c r="F16" s="13">
        <v>92</v>
      </c>
      <c r="G16" s="13">
        <v>92</v>
      </c>
      <c r="H16" s="13">
        <v>92</v>
      </c>
      <c r="I16" s="13" t="s">
        <v>21</v>
      </c>
      <c r="J16" s="13">
        <v>92</v>
      </c>
      <c r="K16" s="13" t="s">
        <v>21</v>
      </c>
    </row>
    <row r="17" spans="1:11" ht="15" x14ac:dyDescent="0.25">
      <c r="A17" s="19">
        <v>5</v>
      </c>
      <c r="B17" s="13">
        <v>23020015</v>
      </c>
      <c r="C17" s="13" t="s">
        <v>1655</v>
      </c>
      <c r="D17" s="13" t="s">
        <v>1656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ht="15" x14ac:dyDescent="0.25">
      <c r="A18" s="19">
        <v>6</v>
      </c>
      <c r="B18" s="13">
        <v>23020018</v>
      </c>
      <c r="C18" s="13" t="s">
        <v>1657</v>
      </c>
      <c r="D18" s="13" t="s">
        <v>1658</v>
      </c>
      <c r="E18" s="13">
        <v>90</v>
      </c>
      <c r="F18" s="13">
        <v>94</v>
      </c>
      <c r="G18" s="13">
        <v>94</v>
      </c>
      <c r="H18" s="13">
        <v>94</v>
      </c>
      <c r="I18" s="13" t="s">
        <v>21</v>
      </c>
      <c r="J18" s="13">
        <v>94</v>
      </c>
      <c r="K18" s="13" t="s">
        <v>21</v>
      </c>
    </row>
    <row r="19" spans="1:11" ht="15" x14ac:dyDescent="0.25">
      <c r="A19" s="19">
        <v>7</v>
      </c>
      <c r="B19" s="13">
        <v>23020021</v>
      </c>
      <c r="C19" s="13" t="s">
        <v>1659</v>
      </c>
      <c r="D19" s="13" t="s">
        <v>1660</v>
      </c>
      <c r="E19" s="13">
        <v>90</v>
      </c>
      <c r="F19" s="13">
        <v>92</v>
      </c>
      <c r="G19" s="13">
        <v>92</v>
      </c>
      <c r="H19" s="13">
        <v>92</v>
      </c>
      <c r="I19" s="13" t="s">
        <v>21</v>
      </c>
      <c r="J19" s="13">
        <v>92</v>
      </c>
      <c r="K19" s="13" t="s">
        <v>21</v>
      </c>
    </row>
    <row r="20" spans="1:11" ht="15" x14ac:dyDescent="0.25">
      <c r="A20" s="19">
        <v>8</v>
      </c>
      <c r="B20" s="13">
        <v>23020024</v>
      </c>
      <c r="C20" s="13" t="s">
        <v>1661</v>
      </c>
      <c r="D20" s="13" t="s">
        <v>1662</v>
      </c>
      <c r="E20" s="13">
        <v>90</v>
      </c>
      <c r="F20" s="13">
        <v>94</v>
      </c>
      <c r="G20" s="13">
        <v>94</v>
      </c>
      <c r="H20" s="13">
        <v>94</v>
      </c>
      <c r="I20" s="13" t="s">
        <v>21</v>
      </c>
      <c r="J20" s="13">
        <v>94</v>
      </c>
      <c r="K20" s="13" t="s">
        <v>21</v>
      </c>
    </row>
    <row r="21" spans="1:11" ht="15" x14ac:dyDescent="0.25">
      <c r="A21" s="19">
        <v>9</v>
      </c>
      <c r="B21" s="13">
        <v>23020030</v>
      </c>
      <c r="C21" s="13" t="s">
        <v>1663</v>
      </c>
      <c r="D21" s="13" t="s">
        <v>1411</v>
      </c>
      <c r="E21" s="13">
        <v>76</v>
      </c>
      <c r="F21" s="13">
        <v>84</v>
      </c>
      <c r="G21" s="13">
        <v>84</v>
      </c>
      <c r="H21" s="13">
        <v>84</v>
      </c>
      <c r="I21" s="13" t="s">
        <v>19</v>
      </c>
      <c r="J21" s="13">
        <v>84</v>
      </c>
      <c r="K21" s="13" t="s">
        <v>19</v>
      </c>
    </row>
    <row r="22" spans="1:11" ht="15" x14ac:dyDescent="0.25">
      <c r="A22" s="19">
        <v>10</v>
      </c>
      <c r="B22" s="13">
        <v>23020033</v>
      </c>
      <c r="C22" s="13" t="s">
        <v>1664</v>
      </c>
      <c r="D22" s="13" t="s">
        <v>1540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ht="15" x14ac:dyDescent="0.25">
      <c r="A23" s="19">
        <v>11</v>
      </c>
      <c r="B23" s="13">
        <v>23020036</v>
      </c>
      <c r="C23" s="13" t="s">
        <v>1665</v>
      </c>
      <c r="D23" s="13" t="s">
        <v>1666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ht="15" x14ac:dyDescent="0.25">
      <c r="A24" s="19">
        <v>12</v>
      </c>
      <c r="B24" s="13">
        <v>23020039</v>
      </c>
      <c r="C24" s="13" t="s">
        <v>1667</v>
      </c>
      <c r="D24" s="13" t="s">
        <v>1668</v>
      </c>
      <c r="E24" s="13">
        <v>80</v>
      </c>
      <c r="F24" s="13">
        <v>77</v>
      </c>
      <c r="G24" s="13">
        <v>77</v>
      </c>
      <c r="H24" s="13">
        <v>77</v>
      </c>
      <c r="I24" s="13" t="s">
        <v>18</v>
      </c>
      <c r="J24" s="13">
        <v>77</v>
      </c>
      <c r="K24" s="13" t="s">
        <v>18</v>
      </c>
    </row>
    <row r="25" spans="1:11" ht="15" x14ac:dyDescent="0.25">
      <c r="A25" s="19">
        <v>13</v>
      </c>
      <c r="B25" s="13">
        <v>23020042</v>
      </c>
      <c r="C25" s="13" t="s">
        <v>417</v>
      </c>
      <c r="D25" s="13" t="s">
        <v>1669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ht="15" x14ac:dyDescent="0.25">
      <c r="A26" s="19">
        <v>14</v>
      </c>
      <c r="B26" s="13">
        <v>23020045</v>
      </c>
      <c r="C26" s="13" t="s">
        <v>1670</v>
      </c>
      <c r="D26" s="13" t="s">
        <v>1671</v>
      </c>
      <c r="E26" s="13">
        <v>90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ht="15" x14ac:dyDescent="0.25">
      <c r="A27" s="19">
        <v>15</v>
      </c>
      <c r="B27" s="13">
        <v>23020048</v>
      </c>
      <c r="C27" s="13" t="s">
        <v>1672</v>
      </c>
      <c r="D27" s="13" t="s">
        <v>1640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ht="15" x14ac:dyDescent="0.25">
      <c r="A28" s="19">
        <v>16</v>
      </c>
      <c r="B28" s="13">
        <v>23020051</v>
      </c>
      <c r="C28" s="13" t="s">
        <v>1673</v>
      </c>
      <c r="D28" s="13" t="s">
        <v>1674</v>
      </c>
      <c r="E28" s="13">
        <v>80</v>
      </c>
      <c r="F28" s="13">
        <v>80</v>
      </c>
      <c r="G28" s="13">
        <v>80</v>
      </c>
      <c r="H28" s="13">
        <v>80</v>
      </c>
      <c r="I28" s="13" t="s">
        <v>19</v>
      </c>
      <c r="J28" s="13">
        <v>80</v>
      </c>
      <c r="K28" s="13" t="s">
        <v>19</v>
      </c>
    </row>
    <row r="29" spans="1:11" ht="15" x14ac:dyDescent="0.25">
      <c r="A29" s="19">
        <v>17</v>
      </c>
      <c r="B29" s="13">
        <v>23020054</v>
      </c>
      <c r="C29" s="13" t="s">
        <v>1675</v>
      </c>
      <c r="D29" s="13" t="s">
        <v>1676</v>
      </c>
      <c r="E29" s="13">
        <v>100</v>
      </c>
      <c r="F29" s="13">
        <v>100</v>
      </c>
      <c r="G29" s="13">
        <v>100</v>
      </c>
      <c r="H29" s="13">
        <v>100</v>
      </c>
      <c r="I29" s="13" t="s">
        <v>21</v>
      </c>
      <c r="J29" s="13">
        <v>100</v>
      </c>
      <c r="K29" s="13" t="s">
        <v>21</v>
      </c>
    </row>
    <row r="30" spans="1:11" ht="15" x14ac:dyDescent="0.25">
      <c r="A30" s="19">
        <v>18</v>
      </c>
      <c r="B30" s="13">
        <v>23020057</v>
      </c>
      <c r="C30" s="13" t="s">
        <v>1677</v>
      </c>
      <c r="D30" s="13" t="s">
        <v>1570</v>
      </c>
      <c r="E30" s="13">
        <v>100</v>
      </c>
      <c r="F30" s="13">
        <v>100</v>
      </c>
      <c r="G30" s="13">
        <v>100</v>
      </c>
      <c r="H30" s="13">
        <v>100</v>
      </c>
      <c r="I30" s="13" t="s">
        <v>21</v>
      </c>
      <c r="J30" s="13">
        <v>100</v>
      </c>
      <c r="K30" s="13" t="s">
        <v>21</v>
      </c>
    </row>
    <row r="31" spans="1:11" ht="15" x14ac:dyDescent="0.25">
      <c r="A31" s="19">
        <v>19</v>
      </c>
      <c r="B31" s="13">
        <v>23020060</v>
      </c>
      <c r="C31" s="13" t="s">
        <v>1678</v>
      </c>
      <c r="D31" s="13" t="s">
        <v>1669</v>
      </c>
      <c r="E31" s="13">
        <v>84</v>
      </c>
      <c r="F31" s="13">
        <v>84</v>
      </c>
      <c r="G31" s="13">
        <v>84</v>
      </c>
      <c r="H31" s="13">
        <v>84</v>
      </c>
      <c r="I31" s="13" t="s">
        <v>19</v>
      </c>
      <c r="J31" s="13">
        <v>84</v>
      </c>
      <c r="K31" s="13" t="s">
        <v>19</v>
      </c>
    </row>
    <row r="32" spans="1:11" ht="15" x14ac:dyDescent="0.25">
      <c r="A32" s="19">
        <v>20</v>
      </c>
      <c r="B32" s="13">
        <v>23020063</v>
      </c>
      <c r="C32" s="13" t="s">
        <v>1679</v>
      </c>
      <c r="D32" s="13" t="s">
        <v>1579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21</v>
      </c>
      <c r="B33" s="13">
        <v>23020066</v>
      </c>
      <c r="C33" s="13" t="s">
        <v>1680</v>
      </c>
      <c r="D33" s="13" t="s">
        <v>1466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ht="15" x14ac:dyDescent="0.25">
      <c r="A34" s="19">
        <v>22</v>
      </c>
      <c r="B34" s="13">
        <v>23020069</v>
      </c>
      <c r="C34" s="13" t="s">
        <v>1681</v>
      </c>
      <c r="D34" s="13" t="s">
        <v>1570</v>
      </c>
      <c r="E34" s="13">
        <v>92</v>
      </c>
      <c r="F34" s="13">
        <v>92</v>
      </c>
      <c r="G34" s="13">
        <v>92</v>
      </c>
      <c r="H34" s="13">
        <v>92</v>
      </c>
      <c r="I34" s="13" t="s">
        <v>21</v>
      </c>
      <c r="J34" s="13">
        <v>92</v>
      </c>
      <c r="K34" s="13" t="s">
        <v>21</v>
      </c>
    </row>
    <row r="35" spans="1:11" ht="15" x14ac:dyDescent="0.25">
      <c r="A35" s="19">
        <v>23</v>
      </c>
      <c r="B35" s="13">
        <v>23020075</v>
      </c>
      <c r="C35" s="13" t="s">
        <v>1682</v>
      </c>
      <c r="D35" s="13" t="s">
        <v>1683</v>
      </c>
      <c r="E35" s="13">
        <v>84</v>
      </c>
      <c r="F35" s="13">
        <v>84</v>
      </c>
      <c r="G35" s="13">
        <v>84</v>
      </c>
      <c r="H35" s="13">
        <v>84</v>
      </c>
      <c r="I35" s="13" t="s">
        <v>19</v>
      </c>
      <c r="J35" s="13">
        <v>84</v>
      </c>
      <c r="K35" s="13" t="s">
        <v>19</v>
      </c>
    </row>
    <row r="36" spans="1:11" ht="15" x14ac:dyDescent="0.25">
      <c r="A36" s="19">
        <v>24</v>
      </c>
      <c r="B36" s="13">
        <v>23020078</v>
      </c>
      <c r="C36" s="13" t="s">
        <v>1684</v>
      </c>
      <c r="D36" s="13" t="s">
        <v>1546</v>
      </c>
      <c r="E36" s="13">
        <v>92</v>
      </c>
      <c r="F36" s="13">
        <v>92</v>
      </c>
      <c r="G36" s="13">
        <v>92</v>
      </c>
      <c r="H36" s="13">
        <v>92</v>
      </c>
      <c r="I36" s="13" t="s">
        <v>21</v>
      </c>
      <c r="J36" s="13">
        <v>92</v>
      </c>
      <c r="K36" s="13" t="s">
        <v>21</v>
      </c>
    </row>
    <row r="37" spans="1:11" ht="15" x14ac:dyDescent="0.25">
      <c r="A37" s="19">
        <v>25</v>
      </c>
      <c r="B37" s="13">
        <v>23020081</v>
      </c>
      <c r="C37" s="13" t="s">
        <v>34</v>
      </c>
      <c r="D37" s="13" t="s">
        <v>1471</v>
      </c>
      <c r="E37" s="13">
        <v>96</v>
      </c>
      <c r="F37" s="13">
        <v>96</v>
      </c>
      <c r="G37" s="13">
        <v>96</v>
      </c>
      <c r="H37" s="13">
        <v>96</v>
      </c>
      <c r="I37" s="13" t="s">
        <v>21</v>
      </c>
      <c r="J37" s="13">
        <v>96</v>
      </c>
      <c r="K37" s="13" t="s">
        <v>21</v>
      </c>
    </row>
    <row r="38" spans="1:11" ht="15" x14ac:dyDescent="0.25">
      <c r="A38" s="19">
        <v>26</v>
      </c>
      <c r="B38" s="13">
        <v>23020084</v>
      </c>
      <c r="C38" s="13" t="s">
        <v>1685</v>
      </c>
      <c r="D38" s="13" t="s">
        <v>1686</v>
      </c>
      <c r="E38" s="13">
        <v>90</v>
      </c>
      <c r="F38" s="13">
        <v>92</v>
      </c>
      <c r="G38" s="13">
        <v>92</v>
      </c>
      <c r="H38" s="13">
        <v>92</v>
      </c>
      <c r="I38" s="13" t="s">
        <v>21</v>
      </c>
      <c r="J38" s="13">
        <v>92</v>
      </c>
      <c r="K38" s="13" t="s">
        <v>21</v>
      </c>
    </row>
    <row r="39" spans="1:11" ht="15" x14ac:dyDescent="0.25">
      <c r="A39" s="19">
        <v>27</v>
      </c>
      <c r="B39" s="13">
        <v>23020087</v>
      </c>
      <c r="C39" s="13" t="s">
        <v>1687</v>
      </c>
      <c r="D39" s="13" t="s">
        <v>1688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ht="15" x14ac:dyDescent="0.25">
      <c r="A40" s="19">
        <v>28</v>
      </c>
      <c r="B40" s="13">
        <v>23020090</v>
      </c>
      <c r="C40" s="13" t="s">
        <v>1689</v>
      </c>
      <c r="D40" s="13" t="s">
        <v>1690</v>
      </c>
      <c r="E40" s="13">
        <v>92</v>
      </c>
      <c r="F40" s="13">
        <v>92</v>
      </c>
      <c r="G40" s="13">
        <v>92</v>
      </c>
      <c r="H40" s="13">
        <v>92</v>
      </c>
      <c r="I40" s="13" t="s">
        <v>21</v>
      </c>
      <c r="J40" s="13">
        <v>92</v>
      </c>
      <c r="K40" s="13" t="s">
        <v>21</v>
      </c>
    </row>
    <row r="41" spans="1:11" ht="15" x14ac:dyDescent="0.25">
      <c r="A41" s="19">
        <v>29</v>
      </c>
      <c r="B41" s="13">
        <v>23020093</v>
      </c>
      <c r="C41" s="13" t="s">
        <v>1691</v>
      </c>
      <c r="D41" s="13" t="s">
        <v>1688</v>
      </c>
      <c r="E41" s="13">
        <v>98</v>
      </c>
      <c r="F41" s="13">
        <v>100</v>
      </c>
      <c r="G41" s="13">
        <v>100</v>
      </c>
      <c r="H41" s="13">
        <v>100</v>
      </c>
      <c r="I41" s="13" t="s">
        <v>21</v>
      </c>
      <c r="J41" s="13">
        <v>100</v>
      </c>
      <c r="K41" s="13" t="s">
        <v>21</v>
      </c>
    </row>
    <row r="42" spans="1:11" ht="15" x14ac:dyDescent="0.25">
      <c r="A42" s="19">
        <v>30</v>
      </c>
      <c r="B42" s="13">
        <v>23020096</v>
      </c>
      <c r="C42" s="13" t="s">
        <v>392</v>
      </c>
      <c r="D42" s="13" t="s">
        <v>1692</v>
      </c>
      <c r="E42" s="13">
        <v>80</v>
      </c>
      <c r="F42" s="13">
        <v>80</v>
      </c>
      <c r="G42" s="13">
        <v>80</v>
      </c>
      <c r="H42" s="13">
        <v>80</v>
      </c>
      <c r="I42" s="13" t="s">
        <v>19</v>
      </c>
      <c r="J42" s="13">
        <v>80</v>
      </c>
      <c r="K42" s="13" t="s">
        <v>19</v>
      </c>
    </row>
    <row r="43" spans="1:11" ht="15" x14ac:dyDescent="0.25">
      <c r="A43" s="19">
        <v>31</v>
      </c>
      <c r="B43" s="13">
        <v>23020099</v>
      </c>
      <c r="C43" s="13" t="s">
        <v>1693</v>
      </c>
      <c r="D43" s="13" t="s">
        <v>1694</v>
      </c>
      <c r="E43" s="13">
        <v>80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ht="15" x14ac:dyDescent="0.25">
      <c r="A44" s="19">
        <v>32</v>
      </c>
      <c r="B44" s="13">
        <v>23020102</v>
      </c>
      <c r="C44" s="13" t="s">
        <v>1695</v>
      </c>
      <c r="D44" s="13" t="s">
        <v>1544</v>
      </c>
      <c r="E44" s="13">
        <v>80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ht="15" x14ac:dyDescent="0.25">
      <c r="A45" s="19">
        <v>33</v>
      </c>
      <c r="B45" s="13">
        <v>23020105</v>
      </c>
      <c r="C45" s="13" t="s">
        <v>1696</v>
      </c>
      <c r="D45" s="13" t="s">
        <v>1697</v>
      </c>
      <c r="E45" s="13">
        <v>82</v>
      </c>
      <c r="F45" s="13">
        <v>82</v>
      </c>
      <c r="G45" s="13">
        <v>82</v>
      </c>
      <c r="H45" s="13">
        <v>82</v>
      </c>
      <c r="I45" s="13" t="s">
        <v>19</v>
      </c>
      <c r="J45" s="13">
        <v>82</v>
      </c>
      <c r="K45" s="13" t="s">
        <v>19</v>
      </c>
    </row>
    <row r="46" spans="1:11" ht="15" x14ac:dyDescent="0.25">
      <c r="A46" s="19">
        <v>34</v>
      </c>
      <c r="B46" s="13">
        <v>23020108</v>
      </c>
      <c r="C46" s="13" t="s">
        <v>1698</v>
      </c>
      <c r="D46" s="13" t="s">
        <v>1511</v>
      </c>
      <c r="E46" s="13">
        <v>70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ht="15" x14ac:dyDescent="0.25">
      <c r="A47" s="19">
        <v>35</v>
      </c>
      <c r="B47" s="13">
        <v>23020111</v>
      </c>
      <c r="C47" s="13" t="s">
        <v>1402</v>
      </c>
      <c r="D47" s="13" t="s">
        <v>1699</v>
      </c>
      <c r="E47" s="13">
        <v>82</v>
      </c>
      <c r="F47" s="13">
        <v>84</v>
      </c>
      <c r="G47" s="13">
        <v>84</v>
      </c>
      <c r="H47" s="13">
        <v>84</v>
      </c>
      <c r="I47" s="13" t="s">
        <v>19</v>
      </c>
      <c r="J47" s="13">
        <v>84</v>
      </c>
      <c r="K47" s="13" t="s">
        <v>19</v>
      </c>
    </row>
    <row r="48" spans="1:11" ht="15" x14ac:dyDescent="0.25">
      <c r="A48" s="19">
        <v>36</v>
      </c>
      <c r="B48" s="13">
        <v>23020114</v>
      </c>
      <c r="C48" s="13" t="s">
        <v>1700</v>
      </c>
      <c r="D48" s="13" t="s">
        <v>1519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ht="15" x14ac:dyDescent="0.25">
      <c r="A49" s="19">
        <v>37</v>
      </c>
      <c r="B49" s="13">
        <v>23020117</v>
      </c>
      <c r="C49" s="13" t="s">
        <v>1701</v>
      </c>
      <c r="D49" s="13" t="s">
        <v>1398</v>
      </c>
      <c r="E49" s="13">
        <v>84</v>
      </c>
      <c r="F49" s="13">
        <v>94</v>
      </c>
      <c r="G49" s="13">
        <v>94</v>
      </c>
      <c r="H49" s="13">
        <v>94</v>
      </c>
      <c r="I49" s="13" t="s">
        <v>21</v>
      </c>
      <c r="J49" s="13">
        <v>94</v>
      </c>
      <c r="K49" s="13" t="s">
        <v>21</v>
      </c>
    </row>
    <row r="50" spans="1:11" ht="15" x14ac:dyDescent="0.25">
      <c r="A50" s="19">
        <v>38</v>
      </c>
      <c r="B50" s="13">
        <v>23020120</v>
      </c>
      <c r="C50" s="13" t="s">
        <v>1702</v>
      </c>
      <c r="D50" s="13" t="s">
        <v>1345</v>
      </c>
      <c r="E50" s="13">
        <v>92</v>
      </c>
      <c r="F50" s="13">
        <v>92</v>
      </c>
      <c r="G50" s="13">
        <v>92</v>
      </c>
      <c r="H50" s="13">
        <v>92</v>
      </c>
      <c r="I50" s="13" t="s">
        <v>21</v>
      </c>
      <c r="J50" s="13">
        <v>92</v>
      </c>
      <c r="K50" s="13" t="s">
        <v>21</v>
      </c>
    </row>
    <row r="51" spans="1:11" ht="15" x14ac:dyDescent="0.25">
      <c r="A51" s="19">
        <v>39</v>
      </c>
      <c r="B51" s="13">
        <v>23020123</v>
      </c>
      <c r="C51" s="13" t="s">
        <v>1703</v>
      </c>
      <c r="D51" s="13" t="s">
        <v>1481</v>
      </c>
      <c r="E51" s="13">
        <v>92</v>
      </c>
      <c r="F51" s="13">
        <v>92</v>
      </c>
      <c r="G51" s="13">
        <v>92</v>
      </c>
      <c r="H51" s="13">
        <v>92</v>
      </c>
      <c r="I51" s="13" t="s">
        <v>21</v>
      </c>
      <c r="J51" s="13">
        <v>92</v>
      </c>
      <c r="K51" s="13" t="s">
        <v>21</v>
      </c>
    </row>
    <row r="52" spans="1:11" ht="15" x14ac:dyDescent="0.25">
      <c r="A52" s="19">
        <v>40</v>
      </c>
      <c r="B52" s="13">
        <v>23020129</v>
      </c>
      <c r="C52" s="13" t="s">
        <v>1704</v>
      </c>
      <c r="D52" s="13" t="s">
        <v>1705</v>
      </c>
      <c r="E52" s="13">
        <v>80</v>
      </c>
      <c r="F52" s="13">
        <v>80</v>
      </c>
      <c r="G52" s="13">
        <v>80</v>
      </c>
      <c r="H52" s="13">
        <v>80</v>
      </c>
      <c r="I52" s="13" t="s">
        <v>19</v>
      </c>
      <c r="J52" s="13">
        <v>80</v>
      </c>
      <c r="K52" s="13" t="s">
        <v>19</v>
      </c>
    </row>
    <row r="53" spans="1:11" ht="15" x14ac:dyDescent="0.25">
      <c r="A53" s="19">
        <v>41</v>
      </c>
      <c r="B53" s="13">
        <v>23020132</v>
      </c>
      <c r="C53" s="13" t="s">
        <v>1706</v>
      </c>
      <c r="D53" s="13" t="s">
        <v>1368</v>
      </c>
      <c r="E53" s="13">
        <v>80</v>
      </c>
      <c r="F53" s="13">
        <v>80</v>
      </c>
      <c r="G53" s="13">
        <v>80</v>
      </c>
      <c r="H53" s="13">
        <v>80</v>
      </c>
      <c r="I53" s="13" t="s">
        <v>19</v>
      </c>
      <c r="J53" s="13">
        <v>80</v>
      </c>
      <c r="K53" s="13" t="s">
        <v>19</v>
      </c>
    </row>
    <row r="54" spans="1:11" ht="15" x14ac:dyDescent="0.25">
      <c r="A54" s="19">
        <v>42</v>
      </c>
      <c r="B54" s="13">
        <v>23020135</v>
      </c>
      <c r="C54" s="13" t="s">
        <v>1707</v>
      </c>
      <c r="D54" s="13" t="s">
        <v>1368</v>
      </c>
      <c r="E54" s="13">
        <v>94</v>
      </c>
      <c r="F54" s="13">
        <v>94</v>
      </c>
      <c r="G54" s="13">
        <v>94</v>
      </c>
      <c r="H54" s="13">
        <v>94</v>
      </c>
      <c r="I54" s="13" t="s">
        <v>21</v>
      </c>
      <c r="J54" s="13">
        <v>94</v>
      </c>
      <c r="K54" s="13" t="s">
        <v>21</v>
      </c>
    </row>
    <row r="55" spans="1:11" ht="15" x14ac:dyDescent="0.25">
      <c r="A55" s="19">
        <v>43</v>
      </c>
      <c r="B55" s="13">
        <v>23020138</v>
      </c>
      <c r="C55" s="13" t="s">
        <v>1708</v>
      </c>
      <c r="D55" s="13" t="s">
        <v>1709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ht="15" x14ac:dyDescent="0.25">
      <c r="A56" s="19">
        <v>44</v>
      </c>
      <c r="B56" s="13">
        <v>23020141</v>
      </c>
      <c r="C56" s="13" t="s">
        <v>92</v>
      </c>
      <c r="D56" s="13" t="s">
        <v>1710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ht="15" x14ac:dyDescent="0.25">
      <c r="A57" s="19">
        <v>45</v>
      </c>
      <c r="B57" s="13">
        <v>23020144</v>
      </c>
      <c r="C57" s="13" t="s">
        <v>1711</v>
      </c>
      <c r="D57" s="13" t="s">
        <v>1712</v>
      </c>
      <c r="E57" s="13">
        <v>72</v>
      </c>
      <c r="F57" s="13">
        <v>80</v>
      </c>
      <c r="G57" s="13">
        <v>80</v>
      </c>
      <c r="H57" s="13">
        <v>80</v>
      </c>
      <c r="I57" s="13" t="s">
        <v>19</v>
      </c>
      <c r="J57" s="13">
        <v>80</v>
      </c>
      <c r="K57" s="13" t="s">
        <v>19</v>
      </c>
    </row>
    <row r="58" spans="1:11" ht="15" x14ac:dyDescent="0.25">
      <c r="A58" s="19">
        <v>46</v>
      </c>
      <c r="B58" s="13">
        <v>23020147</v>
      </c>
      <c r="C58" s="13" t="s">
        <v>256</v>
      </c>
      <c r="D58" s="13" t="s">
        <v>1713</v>
      </c>
      <c r="E58" s="13">
        <v>80</v>
      </c>
      <c r="F58" s="13">
        <v>80</v>
      </c>
      <c r="G58" s="13">
        <v>80</v>
      </c>
      <c r="H58" s="13">
        <v>80</v>
      </c>
      <c r="I58" s="13" t="s">
        <v>19</v>
      </c>
      <c r="J58" s="13">
        <v>80</v>
      </c>
      <c r="K58" s="13" t="s">
        <v>19</v>
      </c>
    </row>
    <row r="59" spans="1:11" ht="15" x14ac:dyDescent="0.25">
      <c r="A59" s="19">
        <v>47</v>
      </c>
      <c r="B59" s="13">
        <v>23020150</v>
      </c>
      <c r="C59" s="13" t="s">
        <v>1714</v>
      </c>
      <c r="D59" s="13" t="s">
        <v>1692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9">
        <v>48</v>
      </c>
      <c r="B60" s="13">
        <v>23020153</v>
      </c>
      <c r="C60" s="13" t="s">
        <v>1715</v>
      </c>
      <c r="D60" s="13" t="s">
        <v>1348</v>
      </c>
      <c r="E60" s="13">
        <v>82</v>
      </c>
      <c r="F60" s="13">
        <v>82</v>
      </c>
      <c r="G60" s="13">
        <v>82</v>
      </c>
      <c r="H60" s="13">
        <v>82</v>
      </c>
      <c r="I60" s="13" t="s">
        <v>19</v>
      </c>
      <c r="J60" s="13">
        <v>82</v>
      </c>
      <c r="K60" s="13" t="s">
        <v>19</v>
      </c>
    </row>
    <row r="61" spans="1:11" ht="15" x14ac:dyDescent="0.25">
      <c r="A61" s="19">
        <v>49</v>
      </c>
      <c r="B61" s="13">
        <v>23020156</v>
      </c>
      <c r="C61" s="13" t="s">
        <v>1716</v>
      </c>
      <c r="D61" s="13" t="s">
        <v>1717</v>
      </c>
      <c r="E61" s="13">
        <v>92</v>
      </c>
      <c r="F61" s="13">
        <v>92</v>
      </c>
      <c r="G61" s="13">
        <v>92</v>
      </c>
      <c r="H61" s="13">
        <v>92</v>
      </c>
      <c r="I61" s="13" t="s">
        <v>21</v>
      </c>
      <c r="J61" s="13">
        <v>92</v>
      </c>
      <c r="K61" s="13" t="s">
        <v>21</v>
      </c>
    </row>
    <row r="62" spans="1:11" ht="15" x14ac:dyDescent="0.25">
      <c r="A62" s="19">
        <v>50</v>
      </c>
      <c r="B62" s="13">
        <v>23020159</v>
      </c>
      <c r="C62" s="13" t="s">
        <v>1718</v>
      </c>
      <c r="D62" s="13" t="s">
        <v>1719</v>
      </c>
      <c r="E62" s="13">
        <v>92</v>
      </c>
      <c r="F62" s="13">
        <v>92</v>
      </c>
      <c r="G62" s="13">
        <v>92</v>
      </c>
      <c r="H62" s="13">
        <v>92</v>
      </c>
      <c r="I62" s="13" t="s">
        <v>21</v>
      </c>
      <c r="J62" s="13">
        <v>92</v>
      </c>
      <c r="K62" s="13" t="s">
        <v>21</v>
      </c>
    </row>
    <row r="63" spans="1:11" ht="15" x14ac:dyDescent="0.25">
      <c r="A63" s="19">
        <v>51</v>
      </c>
      <c r="B63" s="13">
        <v>23020162</v>
      </c>
      <c r="C63" s="13" t="s">
        <v>1720</v>
      </c>
      <c r="D63" s="13" t="s">
        <v>1709</v>
      </c>
      <c r="E63" s="13">
        <v>94</v>
      </c>
      <c r="F63" s="13">
        <v>94</v>
      </c>
      <c r="G63" s="13">
        <v>94</v>
      </c>
      <c r="H63" s="13">
        <v>94</v>
      </c>
      <c r="I63" s="13" t="s">
        <v>21</v>
      </c>
      <c r="J63" s="13">
        <v>94</v>
      </c>
      <c r="K63" s="13" t="s">
        <v>21</v>
      </c>
    </row>
    <row r="64" spans="1:11" ht="15" x14ac:dyDescent="0.25">
      <c r="A64" s="19">
        <v>52</v>
      </c>
      <c r="B64" s="13">
        <v>23020165</v>
      </c>
      <c r="C64" s="13" t="s">
        <v>1721</v>
      </c>
      <c r="D64" s="13" t="s">
        <v>1722</v>
      </c>
      <c r="E64" s="13">
        <v>90</v>
      </c>
      <c r="F64" s="13">
        <v>90</v>
      </c>
      <c r="G64" s="13">
        <v>90</v>
      </c>
      <c r="H64" s="13">
        <v>90</v>
      </c>
      <c r="I64" s="13" t="s">
        <v>21</v>
      </c>
      <c r="J64" s="13">
        <v>90</v>
      </c>
      <c r="K64" s="13" t="s">
        <v>21</v>
      </c>
    </row>
    <row r="65" spans="1:11" ht="15" x14ac:dyDescent="0.25">
      <c r="A65" s="19">
        <v>53</v>
      </c>
      <c r="B65" s="13">
        <v>23020168</v>
      </c>
      <c r="C65" s="13" t="s">
        <v>1723</v>
      </c>
      <c r="D65" s="13" t="s">
        <v>1574</v>
      </c>
      <c r="E65" s="13">
        <v>98</v>
      </c>
      <c r="F65" s="13">
        <v>98</v>
      </c>
      <c r="G65" s="13">
        <v>98</v>
      </c>
      <c r="H65" s="13">
        <v>98</v>
      </c>
      <c r="I65" s="13" t="s">
        <v>21</v>
      </c>
      <c r="J65" s="13">
        <v>98</v>
      </c>
      <c r="K65" s="13" t="s">
        <v>21</v>
      </c>
    </row>
    <row r="66" spans="1:11" ht="15" x14ac:dyDescent="0.25">
      <c r="A66" s="19">
        <v>54</v>
      </c>
      <c r="B66" s="13">
        <v>23020171</v>
      </c>
      <c r="C66" s="13" t="s">
        <v>1724</v>
      </c>
      <c r="D66" s="13" t="s">
        <v>1461</v>
      </c>
      <c r="E66" s="13">
        <v>92</v>
      </c>
      <c r="F66" s="13">
        <v>92</v>
      </c>
      <c r="G66" s="13">
        <v>92</v>
      </c>
      <c r="H66" s="13">
        <v>92</v>
      </c>
      <c r="I66" s="13" t="s">
        <v>21</v>
      </c>
      <c r="J66" s="13">
        <v>92</v>
      </c>
      <c r="K66" s="13" t="s">
        <v>21</v>
      </c>
    </row>
    <row r="67" spans="1:11" ht="15" x14ac:dyDescent="0.25">
      <c r="A67" s="19">
        <v>55</v>
      </c>
      <c r="B67" s="13">
        <v>23020174</v>
      </c>
      <c r="C67" s="13" t="s">
        <v>1725</v>
      </c>
      <c r="D67" s="13" t="s">
        <v>1516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ht="15" x14ac:dyDescent="0.25">
      <c r="A68" s="19">
        <v>56</v>
      </c>
      <c r="B68" s="13">
        <v>23020177</v>
      </c>
      <c r="C68" s="13" t="s">
        <v>1726</v>
      </c>
      <c r="D68" s="13" t="s">
        <v>1727</v>
      </c>
      <c r="E68" s="13">
        <v>78</v>
      </c>
      <c r="F68" s="13">
        <v>78</v>
      </c>
      <c r="G68" s="13">
        <v>78</v>
      </c>
      <c r="H68" s="13">
        <v>78</v>
      </c>
      <c r="I68" s="13" t="s">
        <v>18</v>
      </c>
      <c r="J68" s="13">
        <v>78</v>
      </c>
      <c r="K68" s="13" t="s">
        <v>18</v>
      </c>
    </row>
    <row r="70" spans="1:11" ht="16.5" x14ac:dyDescent="0.2">
      <c r="A70" s="49" t="s">
        <v>3380</v>
      </c>
      <c r="B70" s="49"/>
      <c r="C70" s="49"/>
    </row>
  </sheetData>
  <mergeCells count="16">
    <mergeCell ref="A70:C70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9EC70-FF1B-41AC-9E4C-C2A53DE51C6E}">
  <dimension ref="A1:K81"/>
  <sheetViews>
    <sheetView topLeftCell="A10" workbookViewId="0">
      <selection activeCell="C87" sqref="C87"/>
    </sheetView>
  </sheetViews>
  <sheetFormatPr defaultColWidth="19.125" defaultRowHeight="14.25" x14ac:dyDescent="0.2"/>
  <cols>
    <col min="1" max="1" width="4.75" style="20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75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1648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34.5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5.75" x14ac:dyDescent="0.2">
      <c r="A12" s="51"/>
      <c r="B12" s="53"/>
      <c r="C12" s="53"/>
      <c r="D12" s="53"/>
      <c r="E12" s="12"/>
      <c r="F12" s="12"/>
      <c r="G12" s="12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" x14ac:dyDescent="0.25">
      <c r="A13" s="19">
        <v>1</v>
      </c>
      <c r="B13" s="13">
        <v>23020650</v>
      </c>
      <c r="C13" s="13" t="s">
        <v>1539</v>
      </c>
      <c r="D13" s="13" t="s">
        <v>1540</v>
      </c>
      <c r="E13" s="13">
        <v>80</v>
      </c>
      <c r="F13" s="13">
        <v>80</v>
      </c>
      <c r="G13" s="13">
        <v>80</v>
      </c>
      <c r="H13" s="13">
        <v>80</v>
      </c>
      <c r="I13" s="13" t="s">
        <v>19</v>
      </c>
      <c r="J13" s="13">
        <v>80</v>
      </c>
      <c r="K13" s="13" t="s">
        <v>19</v>
      </c>
    </row>
    <row r="14" spans="1:11" ht="15" x14ac:dyDescent="0.25">
      <c r="A14" s="19">
        <v>2</v>
      </c>
      <c r="B14" s="13">
        <v>23020651</v>
      </c>
      <c r="C14" s="13" t="s">
        <v>1541</v>
      </c>
      <c r="D14" s="13" t="s">
        <v>1357</v>
      </c>
      <c r="E14" s="13">
        <v>80</v>
      </c>
      <c r="F14" s="13">
        <v>80</v>
      </c>
      <c r="G14" s="13">
        <v>80</v>
      </c>
      <c r="H14" s="13">
        <v>80</v>
      </c>
      <c r="I14" s="13" t="s">
        <v>19</v>
      </c>
      <c r="J14" s="13">
        <v>80</v>
      </c>
      <c r="K14" s="13" t="s">
        <v>19</v>
      </c>
    </row>
    <row r="15" spans="1:11" ht="15" x14ac:dyDescent="0.25">
      <c r="A15" s="19">
        <v>3</v>
      </c>
      <c r="B15" s="13">
        <v>23020652</v>
      </c>
      <c r="C15" s="13" t="s">
        <v>1542</v>
      </c>
      <c r="D15" s="13" t="s">
        <v>1399</v>
      </c>
      <c r="E15" s="13">
        <v>94</v>
      </c>
      <c r="F15" s="13">
        <v>94</v>
      </c>
      <c r="G15" s="13">
        <v>94</v>
      </c>
      <c r="H15" s="13">
        <v>94</v>
      </c>
      <c r="I15" s="13" t="s">
        <v>21</v>
      </c>
      <c r="J15" s="13">
        <v>94</v>
      </c>
      <c r="K15" s="13" t="s">
        <v>21</v>
      </c>
    </row>
    <row r="16" spans="1:11" ht="15" x14ac:dyDescent="0.25">
      <c r="A16" s="19">
        <v>4</v>
      </c>
      <c r="B16" s="13">
        <v>23020653</v>
      </c>
      <c r="C16" s="13" t="s">
        <v>1543</v>
      </c>
      <c r="D16" s="13" t="s">
        <v>1544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ht="15" x14ac:dyDescent="0.25">
      <c r="A17" s="19">
        <v>5</v>
      </c>
      <c r="B17" s="13">
        <v>23020654</v>
      </c>
      <c r="C17" s="13" t="s">
        <v>1545</v>
      </c>
      <c r="D17" s="13" t="s">
        <v>1546</v>
      </c>
      <c r="E17" s="13">
        <v>80</v>
      </c>
      <c r="F17" s="13">
        <v>80</v>
      </c>
      <c r="G17" s="13">
        <v>80</v>
      </c>
      <c r="H17" s="13">
        <v>80</v>
      </c>
      <c r="I17" s="13" t="s">
        <v>19</v>
      </c>
      <c r="J17" s="13">
        <v>80</v>
      </c>
      <c r="K17" s="13" t="s">
        <v>19</v>
      </c>
    </row>
    <row r="18" spans="1:11" ht="15" x14ac:dyDescent="0.25">
      <c r="A18" s="19">
        <v>6</v>
      </c>
      <c r="B18" s="13">
        <v>23020655</v>
      </c>
      <c r="C18" s="13" t="s">
        <v>1547</v>
      </c>
      <c r="D18" s="13" t="s">
        <v>1548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ht="15" x14ac:dyDescent="0.25">
      <c r="A19" s="19">
        <v>7</v>
      </c>
      <c r="B19" s="13">
        <v>23020656</v>
      </c>
      <c r="C19" s="13" t="s">
        <v>602</v>
      </c>
      <c r="D19" s="13" t="s">
        <v>1549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ht="15" x14ac:dyDescent="0.25">
      <c r="A20" s="19">
        <v>8</v>
      </c>
      <c r="B20" s="13">
        <v>23020657</v>
      </c>
      <c r="C20" s="13" t="s">
        <v>1550</v>
      </c>
      <c r="D20" s="13" t="s">
        <v>1551</v>
      </c>
      <c r="E20" s="13">
        <v>80</v>
      </c>
      <c r="F20" s="13">
        <v>80</v>
      </c>
      <c r="G20" s="13">
        <v>80</v>
      </c>
      <c r="H20" s="13">
        <v>80</v>
      </c>
      <c r="I20" s="13" t="s">
        <v>19</v>
      </c>
      <c r="J20" s="13">
        <v>80</v>
      </c>
      <c r="K20" s="13" t="s">
        <v>19</v>
      </c>
    </row>
    <row r="21" spans="1:11" ht="15" x14ac:dyDescent="0.25">
      <c r="A21" s="19">
        <v>9</v>
      </c>
      <c r="B21" s="13">
        <v>23020658</v>
      </c>
      <c r="C21" s="13" t="s">
        <v>1552</v>
      </c>
      <c r="D21" s="13" t="s">
        <v>1553</v>
      </c>
      <c r="E21" s="13">
        <v>80</v>
      </c>
      <c r="F21" s="13">
        <v>80</v>
      </c>
      <c r="G21" s="13">
        <v>80</v>
      </c>
      <c r="H21" s="13">
        <v>80</v>
      </c>
      <c r="I21" s="13" t="s">
        <v>19</v>
      </c>
      <c r="J21" s="13">
        <v>80</v>
      </c>
      <c r="K21" s="13" t="s">
        <v>19</v>
      </c>
    </row>
    <row r="22" spans="1:11" ht="15" x14ac:dyDescent="0.25">
      <c r="A22" s="19">
        <v>10</v>
      </c>
      <c r="B22" s="13">
        <v>23020659</v>
      </c>
      <c r="C22" s="13" t="s">
        <v>1554</v>
      </c>
      <c r="D22" s="13" t="s">
        <v>1555</v>
      </c>
      <c r="E22" s="13">
        <v>85</v>
      </c>
      <c r="F22" s="13">
        <v>85</v>
      </c>
      <c r="G22" s="13">
        <v>85</v>
      </c>
      <c r="H22" s="13">
        <v>85</v>
      </c>
      <c r="I22" s="13" t="s">
        <v>19</v>
      </c>
      <c r="J22" s="13">
        <v>85</v>
      </c>
      <c r="K22" s="13" t="s">
        <v>19</v>
      </c>
    </row>
    <row r="23" spans="1:11" ht="15" x14ac:dyDescent="0.25">
      <c r="A23" s="19">
        <v>11</v>
      </c>
      <c r="B23" s="13">
        <v>23020660</v>
      </c>
      <c r="C23" s="13" t="s">
        <v>1556</v>
      </c>
      <c r="D23" s="13" t="s">
        <v>1557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ht="15" x14ac:dyDescent="0.25">
      <c r="A24" s="19">
        <v>12</v>
      </c>
      <c r="B24" s="13">
        <v>23020661</v>
      </c>
      <c r="C24" s="13" t="s">
        <v>1558</v>
      </c>
      <c r="D24" s="13" t="s">
        <v>1559</v>
      </c>
      <c r="E24" s="13">
        <v>92</v>
      </c>
      <c r="F24" s="13">
        <v>92</v>
      </c>
      <c r="G24" s="13">
        <v>92</v>
      </c>
      <c r="H24" s="13">
        <v>92</v>
      </c>
      <c r="I24" s="13" t="s">
        <v>21</v>
      </c>
      <c r="J24" s="13">
        <v>92</v>
      </c>
      <c r="K24" s="13" t="s">
        <v>21</v>
      </c>
    </row>
    <row r="25" spans="1:11" ht="15" x14ac:dyDescent="0.25">
      <c r="A25" s="19">
        <v>13</v>
      </c>
      <c r="B25" s="13">
        <v>23020662</v>
      </c>
      <c r="C25" s="13" t="s">
        <v>1560</v>
      </c>
      <c r="D25" s="13" t="s">
        <v>1419</v>
      </c>
      <c r="E25" s="13">
        <v>100</v>
      </c>
      <c r="F25" s="13">
        <v>100</v>
      </c>
      <c r="G25" s="13">
        <v>100</v>
      </c>
      <c r="H25" s="13">
        <v>100</v>
      </c>
      <c r="I25" s="13" t="s">
        <v>21</v>
      </c>
      <c r="J25" s="13">
        <v>100</v>
      </c>
      <c r="K25" s="13" t="s">
        <v>21</v>
      </c>
    </row>
    <row r="26" spans="1:11" ht="15" x14ac:dyDescent="0.25">
      <c r="A26" s="19">
        <v>14</v>
      </c>
      <c r="B26" s="13">
        <v>23020663</v>
      </c>
      <c r="C26" s="13" t="s">
        <v>1561</v>
      </c>
      <c r="D26" s="13" t="s">
        <v>1557</v>
      </c>
      <c r="E26" s="13">
        <v>80</v>
      </c>
      <c r="F26" s="13">
        <v>80</v>
      </c>
      <c r="G26" s="13">
        <v>80</v>
      </c>
      <c r="H26" s="13">
        <v>80</v>
      </c>
      <c r="I26" s="13" t="s">
        <v>19</v>
      </c>
      <c r="J26" s="13">
        <v>80</v>
      </c>
      <c r="K26" s="13" t="s">
        <v>19</v>
      </c>
    </row>
    <row r="27" spans="1:11" ht="15" x14ac:dyDescent="0.25">
      <c r="A27" s="19">
        <v>15</v>
      </c>
      <c r="B27" s="13">
        <v>23020664</v>
      </c>
      <c r="C27" s="13" t="s">
        <v>27</v>
      </c>
      <c r="D27" s="13" t="s">
        <v>1555</v>
      </c>
      <c r="E27" s="13">
        <v>67</v>
      </c>
      <c r="F27" s="13">
        <v>67</v>
      </c>
      <c r="G27" s="13">
        <v>67</v>
      </c>
      <c r="H27" s="13">
        <v>67</v>
      </c>
      <c r="I27" s="13" t="s">
        <v>18</v>
      </c>
      <c r="J27" s="13">
        <v>67</v>
      </c>
      <c r="K27" s="13" t="s">
        <v>18</v>
      </c>
    </row>
    <row r="28" spans="1:11" ht="15" x14ac:dyDescent="0.25">
      <c r="A28" s="19">
        <v>16</v>
      </c>
      <c r="B28" s="13">
        <v>23020665</v>
      </c>
      <c r="C28" s="13" t="s">
        <v>1562</v>
      </c>
      <c r="D28" s="13" t="s">
        <v>1563</v>
      </c>
      <c r="E28" s="13">
        <v>80</v>
      </c>
      <c r="F28" s="13">
        <v>77</v>
      </c>
      <c r="G28" s="13">
        <v>77</v>
      </c>
      <c r="H28" s="13">
        <v>77</v>
      </c>
      <c r="I28" s="13" t="s">
        <v>18</v>
      </c>
      <c r="J28" s="13">
        <v>77</v>
      </c>
      <c r="K28" s="13" t="s">
        <v>18</v>
      </c>
    </row>
    <row r="29" spans="1:11" ht="15" x14ac:dyDescent="0.25">
      <c r="A29" s="19">
        <v>17</v>
      </c>
      <c r="B29" s="13">
        <v>23020666</v>
      </c>
      <c r="C29" s="13" t="s">
        <v>1564</v>
      </c>
      <c r="D29" s="13" t="s">
        <v>1565</v>
      </c>
      <c r="E29" s="13">
        <v>94</v>
      </c>
      <c r="F29" s="13">
        <v>94</v>
      </c>
      <c r="G29" s="13">
        <v>94</v>
      </c>
      <c r="H29" s="13">
        <v>94</v>
      </c>
      <c r="I29" s="13" t="s">
        <v>21</v>
      </c>
      <c r="J29" s="13">
        <v>94</v>
      </c>
      <c r="K29" s="13" t="s">
        <v>21</v>
      </c>
    </row>
    <row r="30" spans="1:11" ht="15" x14ac:dyDescent="0.25">
      <c r="A30" s="19">
        <v>18</v>
      </c>
      <c r="B30" s="13">
        <v>23020667</v>
      </c>
      <c r="C30" s="13" t="s">
        <v>1566</v>
      </c>
      <c r="D30" s="13" t="s">
        <v>1567</v>
      </c>
      <c r="E30" s="13">
        <v>92</v>
      </c>
      <c r="F30" s="13">
        <v>92</v>
      </c>
      <c r="G30" s="13">
        <v>92</v>
      </c>
      <c r="H30" s="13">
        <v>92</v>
      </c>
      <c r="I30" s="13" t="s">
        <v>21</v>
      </c>
      <c r="J30" s="13">
        <v>92</v>
      </c>
      <c r="K30" s="13" t="s">
        <v>21</v>
      </c>
    </row>
    <row r="31" spans="1:11" ht="15" x14ac:dyDescent="0.25">
      <c r="A31" s="19">
        <v>19</v>
      </c>
      <c r="B31" s="13">
        <v>23020668</v>
      </c>
      <c r="C31" s="13" t="s">
        <v>1568</v>
      </c>
      <c r="D31" s="13" t="s">
        <v>1374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ht="15" x14ac:dyDescent="0.25">
      <c r="A32" s="19">
        <v>20</v>
      </c>
      <c r="B32" s="13">
        <v>23020669</v>
      </c>
      <c r="C32" s="13" t="s">
        <v>1569</v>
      </c>
      <c r="D32" s="13" t="s">
        <v>1570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21</v>
      </c>
      <c r="B33" s="13">
        <v>23020670</v>
      </c>
      <c r="C33" s="13" t="s">
        <v>1571</v>
      </c>
      <c r="D33" s="13" t="s">
        <v>1572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ht="15" x14ac:dyDescent="0.25">
      <c r="A34" s="19">
        <v>22</v>
      </c>
      <c r="B34" s="13">
        <v>23020671</v>
      </c>
      <c r="C34" s="13" t="s">
        <v>1573</v>
      </c>
      <c r="D34" s="13" t="s">
        <v>1574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ht="15" x14ac:dyDescent="0.25">
      <c r="A35" s="19">
        <v>23</v>
      </c>
      <c r="B35" s="13">
        <v>23020672</v>
      </c>
      <c r="C35" s="13" t="s">
        <v>34</v>
      </c>
      <c r="D35" s="13" t="s">
        <v>1575</v>
      </c>
      <c r="E35" s="13">
        <v>80</v>
      </c>
      <c r="F35" s="13">
        <v>80</v>
      </c>
      <c r="G35" s="13">
        <v>80</v>
      </c>
      <c r="H35" s="13">
        <v>80</v>
      </c>
      <c r="I35" s="13" t="s">
        <v>19</v>
      </c>
      <c r="J35" s="13">
        <v>80</v>
      </c>
      <c r="K35" s="13" t="s">
        <v>19</v>
      </c>
    </row>
    <row r="36" spans="1:11" ht="15" x14ac:dyDescent="0.25">
      <c r="A36" s="19">
        <v>24</v>
      </c>
      <c r="B36" s="13">
        <v>23020673</v>
      </c>
      <c r="C36" s="13" t="s">
        <v>1576</v>
      </c>
      <c r="D36" s="13" t="s">
        <v>1577</v>
      </c>
      <c r="E36" s="13">
        <v>85</v>
      </c>
      <c r="F36" s="13">
        <v>85</v>
      </c>
      <c r="G36" s="13">
        <v>85</v>
      </c>
      <c r="H36" s="13">
        <v>85</v>
      </c>
      <c r="I36" s="13" t="s">
        <v>19</v>
      </c>
      <c r="J36" s="13">
        <v>85</v>
      </c>
      <c r="K36" s="13" t="s">
        <v>19</v>
      </c>
    </row>
    <row r="37" spans="1:11" ht="15" x14ac:dyDescent="0.25">
      <c r="A37" s="19">
        <v>25</v>
      </c>
      <c r="B37" s="13">
        <v>23020674</v>
      </c>
      <c r="C37" s="13" t="s">
        <v>1578</v>
      </c>
      <c r="D37" s="13" t="s">
        <v>1579</v>
      </c>
      <c r="E37" s="13">
        <v>80</v>
      </c>
      <c r="F37" s="13">
        <v>80</v>
      </c>
      <c r="G37" s="13">
        <v>80</v>
      </c>
      <c r="H37" s="13">
        <v>80</v>
      </c>
      <c r="I37" s="13" t="s">
        <v>19</v>
      </c>
      <c r="J37" s="13">
        <v>80</v>
      </c>
      <c r="K37" s="13" t="s">
        <v>19</v>
      </c>
    </row>
    <row r="38" spans="1:11" ht="15" x14ac:dyDescent="0.25">
      <c r="A38" s="19">
        <v>26</v>
      </c>
      <c r="B38" s="13">
        <v>23020675</v>
      </c>
      <c r="C38" s="13" t="s">
        <v>1580</v>
      </c>
      <c r="D38" s="13" t="s">
        <v>1581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ht="15" x14ac:dyDescent="0.25">
      <c r="A39" s="19">
        <v>27</v>
      </c>
      <c r="B39" s="13">
        <v>23020676</v>
      </c>
      <c r="C39" s="13" t="s">
        <v>1582</v>
      </c>
      <c r="D39" s="13" t="s">
        <v>1468</v>
      </c>
      <c r="E39" s="13">
        <v>86</v>
      </c>
      <c r="F39" s="13">
        <v>86</v>
      </c>
      <c r="G39" s="13">
        <v>86</v>
      </c>
      <c r="H39" s="13">
        <v>86</v>
      </c>
      <c r="I39" s="13" t="s">
        <v>19</v>
      </c>
      <c r="J39" s="13">
        <v>86</v>
      </c>
      <c r="K39" s="13" t="s">
        <v>19</v>
      </c>
    </row>
    <row r="40" spans="1:11" ht="15" x14ac:dyDescent="0.25">
      <c r="A40" s="19">
        <v>28</v>
      </c>
      <c r="B40" s="13">
        <v>23020677</v>
      </c>
      <c r="C40" s="13" t="s">
        <v>1583</v>
      </c>
      <c r="D40" s="13" t="s">
        <v>1584</v>
      </c>
      <c r="E40" s="13">
        <v>80</v>
      </c>
      <c r="F40" s="13">
        <v>80</v>
      </c>
      <c r="G40" s="13">
        <v>80</v>
      </c>
      <c r="H40" s="13">
        <v>80</v>
      </c>
      <c r="I40" s="13" t="s">
        <v>19</v>
      </c>
      <c r="J40" s="13">
        <v>80</v>
      </c>
      <c r="K40" s="13" t="s">
        <v>19</v>
      </c>
    </row>
    <row r="41" spans="1:11" ht="15" x14ac:dyDescent="0.25">
      <c r="A41" s="19">
        <v>29</v>
      </c>
      <c r="B41" s="13">
        <v>23020678</v>
      </c>
      <c r="C41" s="13" t="s">
        <v>1585</v>
      </c>
      <c r="D41" s="13" t="s">
        <v>1586</v>
      </c>
      <c r="E41" s="13">
        <v>74</v>
      </c>
      <c r="F41" s="13">
        <v>74</v>
      </c>
      <c r="G41" s="13">
        <v>74</v>
      </c>
      <c r="H41" s="13">
        <v>74</v>
      </c>
      <c r="I41" s="13" t="s">
        <v>18</v>
      </c>
      <c r="J41" s="13">
        <v>74</v>
      </c>
      <c r="K41" s="13" t="s">
        <v>18</v>
      </c>
    </row>
    <row r="42" spans="1:11" ht="15" x14ac:dyDescent="0.25">
      <c r="A42" s="19">
        <v>30</v>
      </c>
      <c r="B42" s="13">
        <v>23020679</v>
      </c>
      <c r="C42" s="13" t="s">
        <v>1587</v>
      </c>
      <c r="D42" s="13" t="s">
        <v>1449</v>
      </c>
      <c r="E42" s="13">
        <v>80</v>
      </c>
      <c r="F42" s="13">
        <v>80</v>
      </c>
      <c r="G42" s="13">
        <v>80</v>
      </c>
      <c r="H42" s="13">
        <v>80</v>
      </c>
      <c r="I42" s="13" t="s">
        <v>19</v>
      </c>
      <c r="J42" s="13">
        <v>80</v>
      </c>
      <c r="K42" s="13" t="s">
        <v>19</v>
      </c>
    </row>
    <row r="43" spans="1:11" ht="15" x14ac:dyDescent="0.25">
      <c r="A43" s="19">
        <v>31</v>
      </c>
      <c r="B43" s="13">
        <v>23020680</v>
      </c>
      <c r="C43" s="13" t="s">
        <v>1588</v>
      </c>
      <c r="D43" s="13" t="s">
        <v>1589</v>
      </c>
      <c r="E43" s="13">
        <v>100</v>
      </c>
      <c r="F43" s="13">
        <v>100</v>
      </c>
      <c r="G43" s="13">
        <v>100</v>
      </c>
      <c r="H43" s="13">
        <v>100</v>
      </c>
      <c r="I43" s="13" t="s">
        <v>21</v>
      </c>
      <c r="J43" s="13">
        <v>100</v>
      </c>
      <c r="K43" s="13" t="s">
        <v>21</v>
      </c>
    </row>
    <row r="44" spans="1:11" ht="15" x14ac:dyDescent="0.25">
      <c r="A44" s="19">
        <v>32</v>
      </c>
      <c r="B44" s="13">
        <v>23020681</v>
      </c>
      <c r="C44" s="13" t="s">
        <v>1590</v>
      </c>
      <c r="D44" s="13" t="s">
        <v>1447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ht="15" x14ac:dyDescent="0.25">
      <c r="A45" s="19">
        <v>33</v>
      </c>
      <c r="B45" s="13">
        <v>23020682</v>
      </c>
      <c r="C45" s="13" t="s">
        <v>1591</v>
      </c>
      <c r="D45" s="13" t="s">
        <v>1592</v>
      </c>
      <c r="E45" s="13">
        <v>84</v>
      </c>
      <c r="F45" s="13">
        <v>84</v>
      </c>
      <c r="G45" s="13">
        <v>84</v>
      </c>
      <c r="H45" s="13">
        <v>84</v>
      </c>
      <c r="I45" s="13" t="s">
        <v>19</v>
      </c>
      <c r="J45" s="13">
        <v>84</v>
      </c>
      <c r="K45" s="13" t="s">
        <v>19</v>
      </c>
    </row>
    <row r="46" spans="1:11" ht="15" x14ac:dyDescent="0.25">
      <c r="A46" s="19">
        <v>34</v>
      </c>
      <c r="B46" s="13">
        <v>23020683</v>
      </c>
      <c r="C46" s="13" t="s">
        <v>1593</v>
      </c>
      <c r="D46" s="13" t="s">
        <v>1594</v>
      </c>
      <c r="E46" s="13">
        <v>96</v>
      </c>
      <c r="F46" s="13">
        <v>96</v>
      </c>
      <c r="G46" s="13">
        <v>96</v>
      </c>
      <c r="H46" s="13">
        <v>96</v>
      </c>
      <c r="I46" s="13" t="s">
        <v>21</v>
      </c>
      <c r="J46" s="13">
        <v>96</v>
      </c>
      <c r="K46" s="13" t="s">
        <v>21</v>
      </c>
    </row>
    <row r="47" spans="1:11" ht="15" x14ac:dyDescent="0.25">
      <c r="A47" s="19">
        <v>35</v>
      </c>
      <c r="B47" s="13">
        <v>23020684</v>
      </c>
      <c r="C47" s="13" t="s">
        <v>1595</v>
      </c>
      <c r="D47" s="13" t="s">
        <v>1596</v>
      </c>
      <c r="E47" s="13">
        <v>92</v>
      </c>
      <c r="F47" s="13">
        <v>92</v>
      </c>
      <c r="G47" s="13">
        <v>92</v>
      </c>
      <c r="H47" s="13">
        <v>92</v>
      </c>
      <c r="I47" s="13" t="s">
        <v>21</v>
      </c>
      <c r="J47" s="13">
        <v>92</v>
      </c>
      <c r="K47" s="13" t="s">
        <v>21</v>
      </c>
    </row>
    <row r="48" spans="1:11" ht="15" x14ac:dyDescent="0.25">
      <c r="A48" s="19">
        <v>36</v>
      </c>
      <c r="B48" s="13">
        <v>23020685</v>
      </c>
      <c r="C48" s="13" t="s">
        <v>1597</v>
      </c>
      <c r="D48" s="13" t="s">
        <v>1598</v>
      </c>
      <c r="E48" s="13">
        <v>91</v>
      </c>
      <c r="F48" s="13">
        <v>91</v>
      </c>
      <c r="G48" s="13">
        <v>91</v>
      </c>
      <c r="H48" s="13">
        <v>91</v>
      </c>
      <c r="I48" s="13" t="s">
        <v>21</v>
      </c>
      <c r="J48" s="13">
        <v>91</v>
      </c>
      <c r="K48" s="13" t="s">
        <v>21</v>
      </c>
    </row>
    <row r="49" spans="1:11" ht="15" x14ac:dyDescent="0.25">
      <c r="A49" s="19">
        <v>37</v>
      </c>
      <c r="B49" s="13">
        <v>23020686</v>
      </c>
      <c r="C49" s="13" t="s">
        <v>1599</v>
      </c>
      <c r="D49" s="13" t="s">
        <v>1600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ht="15" x14ac:dyDescent="0.25">
      <c r="A50" s="19">
        <v>38</v>
      </c>
      <c r="B50" s="13">
        <v>23020687</v>
      </c>
      <c r="C50" s="13" t="s">
        <v>1601</v>
      </c>
      <c r="D50" s="13" t="s">
        <v>1447</v>
      </c>
      <c r="E50" s="13">
        <v>85</v>
      </c>
      <c r="F50" s="13">
        <v>85</v>
      </c>
      <c r="G50" s="13">
        <v>85</v>
      </c>
      <c r="H50" s="13">
        <v>85</v>
      </c>
      <c r="I50" s="13" t="s">
        <v>19</v>
      </c>
      <c r="J50" s="13">
        <v>85</v>
      </c>
      <c r="K50" s="13" t="s">
        <v>19</v>
      </c>
    </row>
    <row r="51" spans="1:11" ht="15" x14ac:dyDescent="0.25">
      <c r="A51" s="19">
        <v>39</v>
      </c>
      <c r="B51" s="13">
        <v>23020688</v>
      </c>
      <c r="C51" s="13" t="s">
        <v>1602</v>
      </c>
      <c r="D51" s="13" t="s">
        <v>1603</v>
      </c>
      <c r="E51" s="13">
        <v>98</v>
      </c>
      <c r="F51" s="13">
        <v>98</v>
      </c>
      <c r="G51" s="13">
        <v>98</v>
      </c>
      <c r="H51" s="13">
        <v>98</v>
      </c>
      <c r="I51" s="13" t="s">
        <v>21</v>
      </c>
      <c r="J51" s="13">
        <v>98</v>
      </c>
      <c r="K51" s="13" t="s">
        <v>21</v>
      </c>
    </row>
    <row r="52" spans="1:11" ht="15" x14ac:dyDescent="0.25">
      <c r="A52" s="19">
        <v>40</v>
      </c>
      <c r="B52" s="13">
        <v>23020689</v>
      </c>
      <c r="C52" s="13" t="s">
        <v>1604</v>
      </c>
      <c r="D52" s="13" t="s">
        <v>1395</v>
      </c>
      <c r="E52" s="13">
        <v>92</v>
      </c>
      <c r="F52" s="13">
        <v>92</v>
      </c>
      <c r="G52" s="13">
        <v>92</v>
      </c>
      <c r="H52" s="13">
        <v>92</v>
      </c>
      <c r="I52" s="13" t="s">
        <v>21</v>
      </c>
      <c r="J52" s="13">
        <v>92</v>
      </c>
      <c r="K52" s="13" t="s">
        <v>21</v>
      </c>
    </row>
    <row r="53" spans="1:11" ht="15" x14ac:dyDescent="0.25">
      <c r="A53" s="19">
        <v>41</v>
      </c>
      <c r="B53" s="13">
        <v>23020690</v>
      </c>
      <c r="C53" s="13" t="s">
        <v>1605</v>
      </c>
      <c r="D53" s="13" t="s">
        <v>1606</v>
      </c>
      <c r="E53" s="13">
        <v>100</v>
      </c>
      <c r="F53" s="13">
        <v>100</v>
      </c>
      <c r="G53" s="13">
        <v>100</v>
      </c>
      <c r="H53" s="13">
        <v>100</v>
      </c>
      <c r="I53" s="13" t="s">
        <v>21</v>
      </c>
      <c r="J53" s="13">
        <v>100</v>
      </c>
      <c r="K53" s="13" t="s">
        <v>21</v>
      </c>
    </row>
    <row r="54" spans="1:11" ht="15" x14ac:dyDescent="0.25">
      <c r="A54" s="19">
        <v>42</v>
      </c>
      <c r="B54" s="13">
        <v>23020691</v>
      </c>
      <c r="C54" s="13" t="s">
        <v>1607</v>
      </c>
      <c r="D54" s="13" t="s">
        <v>1608</v>
      </c>
      <c r="E54" s="13">
        <v>80</v>
      </c>
      <c r="F54" s="13">
        <v>80</v>
      </c>
      <c r="G54" s="13">
        <v>80</v>
      </c>
      <c r="H54" s="13">
        <v>80</v>
      </c>
      <c r="I54" s="13" t="s">
        <v>19</v>
      </c>
      <c r="J54" s="13">
        <v>80</v>
      </c>
      <c r="K54" s="13" t="s">
        <v>19</v>
      </c>
    </row>
    <row r="55" spans="1:11" ht="15" x14ac:dyDescent="0.25">
      <c r="A55" s="19">
        <v>43</v>
      </c>
      <c r="B55" s="13">
        <v>23020692</v>
      </c>
      <c r="C55" s="13" t="s">
        <v>1609</v>
      </c>
      <c r="D55" s="13" t="s">
        <v>1610</v>
      </c>
      <c r="E55" s="13">
        <v>92</v>
      </c>
      <c r="F55" s="13">
        <v>92</v>
      </c>
      <c r="G55" s="13">
        <v>92</v>
      </c>
      <c r="H55" s="13">
        <v>92</v>
      </c>
      <c r="I55" s="13" t="s">
        <v>21</v>
      </c>
      <c r="J55" s="13">
        <v>92</v>
      </c>
      <c r="K55" s="13" t="s">
        <v>21</v>
      </c>
    </row>
    <row r="56" spans="1:11" ht="15" x14ac:dyDescent="0.25">
      <c r="A56" s="19">
        <v>44</v>
      </c>
      <c r="B56" s="13">
        <v>23020694</v>
      </c>
      <c r="C56" s="13" t="s">
        <v>1611</v>
      </c>
      <c r="D56" s="13" t="s">
        <v>1570</v>
      </c>
      <c r="E56" s="13">
        <v>75</v>
      </c>
      <c r="F56" s="13">
        <v>80</v>
      </c>
      <c r="G56" s="13">
        <v>80</v>
      </c>
      <c r="H56" s="13">
        <v>80</v>
      </c>
      <c r="I56" s="13" t="s">
        <v>19</v>
      </c>
      <c r="J56" s="13">
        <v>80</v>
      </c>
      <c r="K56" s="13" t="s">
        <v>19</v>
      </c>
    </row>
    <row r="57" spans="1:11" ht="15" x14ac:dyDescent="0.25">
      <c r="A57" s="19">
        <v>45</v>
      </c>
      <c r="B57" s="13">
        <v>23020695</v>
      </c>
      <c r="C57" s="13" t="s">
        <v>1612</v>
      </c>
      <c r="D57" s="13" t="s">
        <v>1613</v>
      </c>
      <c r="E57" s="13">
        <v>94</v>
      </c>
      <c r="F57" s="13">
        <v>94</v>
      </c>
      <c r="G57" s="13">
        <v>94</v>
      </c>
      <c r="H57" s="13">
        <v>94</v>
      </c>
      <c r="I57" s="13" t="s">
        <v>21</v>
      </c>
      <c r="J57" s="13">
        <v>94</v>
      </c>
      <c r="K57" s="13" t="s">
        <v>21</v>
      </c>
    </row>
    <row r="58" spans="1:11" ht="15" x14ac:dyDescent="0.25">
      <c r="A58" s="19">
        <v>46</v>
      </c>
      <c r="B58" s="13">
        <v>23020696</v>
      </c>
      <c r="C58" s="13" t="s">
        <v>1614</v>
      </c>
      <c r="D58" s="13" t="s">
        <v>1615</v>
      </c>
      <c r="E58" s="13">
        <v>92</v>
      </c>
      <c r="F58" s="13">
        <v>92</v>
      </c>
      <c r="G58" s="13">
        <v>92</v>
      </c>
      <c r="H58" s="13">
        <v>92</v>
      </c>
      <c r="I58" s="13" t="s">
        <v>21</v>
      </c>
      <c r="J58" s="13">
        <v>92</v>
      </c>
      <c r="K58" s="13" t="s">
        <v>21</v>
      </c>
    </row>
    <row r="59" spans="1:11" ht="15" x14ac:dyDescent="0.25">
      <c r="A59" s="19">
        <v>47</v>
      </c>
      <c r="B59" s="13">
        <v>23020697</v>
      </c>
      <c r="C59" s="13" t="s">
        <v>1616</v>
      </c>
      <c r="D59" s="13" t="s">
        <v>1617</v>
      </c>
      <c r="E59" s="13">
        <v>80</v>
      </c>
      <c r="F59" s="13">
        <v>80</v>
      </c>
      <c r="G59" s="13">
        <v>80</v>
      </c>
      <c r="H59" s="13">
        <v>80</v>
      </c>
      <c r="I59" s="13" t="s">
        <v>19</v>
      </c>
      <c r="J59" s="13">
        <v>80</v>
      </c>
      <c r="K59" s="13" t="s">
        <v>19</v>
      </c>
    </row>
    <row r="60" spans="1:11" ht="15" x14ac:dyDescent="0.25">
      <c r="A60" s="19">
        <v>48</v>
      </c>
      <c r="B60" s="13">
        <v>23020698</v>
      </c>
      <c r="C60" s="13" t="s">
        <v>1618</v>
      </c>
      <c r="D60" s="13" t="s">
        <v>1413</v>
      </c>
      <c r="E60" s="13">
        <v>87</v>
      </c>
      <c r="F60" s="13">
        <v>87</v>
      </c>
      <c r="G60" s="13">
        <v>87</v>
      </c>
      <c r="H60" s="13">
        <v>87</v>
      </c>
      <c r="I60" s="13" t="s">
        <v>19</v>
      </c>
      <c r="J60" s="13">
        <v>87</v>
      </c>
      <c r="K60" s="13" t="s">
        <v>19</v>
      </c>
    </row>
    <row r="61" spans="1:11" ht="15" x14ac:dyDescent="0.25">
      <c r="A61" s="19">
        <v>49</v>
      </c>
      <c r="B61" s="13">
        <v>23020699</v>
      </c>
      <c r="C61" s="13" t="s">
        <v>1619</v>
      </c>
      <c r="D61" s="13" t="s">
        <v>1447</v>
      </c>
      <c r="E61" s="13">
        <v>96</v>
      </c>
      <c r="F61" s="13">
        <v>96</v>
      </c>
      <c r="G61" s="13">
        <v>96</v>
      </c>
      <c r="H61" s="13">
        <v>96</v>
      </c>
      <c r="I61" s="13" t="s">
        <v>21</v>
      </c>
      <c r="J61" s="13">
        <v>96</v>
      </c>
      <c r="K61" s="13" t="s">
        <v>21</v>
      </c>
    </row>
    <row r="62" spans="1:11" ht="15" x14ac:dyDescent="0.25">
      <c r="A62" s="19">
        <v>50</v>
      </c>
      <c r="B62" s="13">
        <v>23020700</v>
      </c>
      <c r="C62" s="13" t="s">
        <v>1620</v>
      </c>
      <c r="D62" s="13" t="s">
        <v>1621</v>
      </c>
      <c r="E62" s="13">
        <v>80</v>
      </c>
      <c r="F62" s="13">
        <v>80</v>
      </c>
      <c r="G62" s="13">
        <v>80</v>
      </c>
      <c r="H62" s="13">
        <v>80</v>
      </c>
      <c r="I62" s="13" t="s">
        <v>19</v>
      </c>
      <c r="J62" s="13">
        <v>80</v>
      </c>
      <c r="K62" s="13" t="s">
        <v>19</v>
      </c>
    </row>
    <row r="63" spans="1:11" ht="15" x14ac:dyDescent="0.25">
      <c r="A63" s="19">
        <v>51</v>
      </c>
      <c r="B63" s="13">
        <v>23020701</v>
      </c>
      <c r="C63" s="13" t="s">
        <v>1622</v>
      </c>
      <c r="D63" s="13" t="s">
        <v>1623</v>
      </c>
      <c r="E63" s="13">
        <v>92</v>
      </c>
      <c r="F63" s="13">
        <v>92</v>
      </c>
      <c r="G63" s="13">
        <v>92</v>
      </c>
      <c r="H63" s="13">
        <v>92</v>
      </c>
      <c r="I63" s="13" t="s">
        <v>21</v>
      </c>
      <c r="J63" s="13">
        <v>92</v>
      </c>
      <c r="K63" s="13" t="s">
        <v>21</v>
      </c>
    </row>
    <row r="64" spans="1:11" ht="15" x14ac:dyDescent="0.25">
      <c r="A64" s="19">
        <v>52</v>
      </c>
      <c r="B64" s="13">
        <v>23020702</v>
      </c>
      <c r="C64" s="13" t="s">
        <v>1624</v>
      </c>
      <c r="D64" s="13" t="s">
        <v>1625</v>
      </c>
      <c r="E64" s="13">
        <v>80</v>
      </c>
      <c r="F64" s="13">
        <v>80</v>
      </c>
      <c r="G64" s="13">
        <v>80</v>
      </c>
      <c r="H64" s="13">
        <v>80</v>
      </c>
      <c r="I64" s="13" t="s">
        <v>19</v>
      </c>
      <c r="J64" s="13">
        <v>80</v>
      </c>
      <c r="K64" s="13" t="s">
        <v>19</v>
      </c>
    </row>
    <row r="65" spans="1:11" ht="15" x14ac:dyDescent="0.25">
      <c r="A65" s="19">
        <v>53</v>
      </c>
      <c r="B65" s="13">
        <v>23020703</v>
      </c>
      <c r="C65" s="13" t="s">
        <v>1626</v>
      </c>
      <c r="D65" s="13" t="s">
        <v>1523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ht="15" x14ac:dyDescent="0.25">
      <c r="A66" s="19">
        <v>54</v>
      </c>
      <c r="B66" s="13">
        <v>23020704</v>
      </c>
      <c r="C66" s="13" t="s">
        <v>320</v>
      </c>
      <c r="D66" s="13" t="s">
        <v>1627</v>
      </c>
      <c r="E66" s="13">
        <v>80</v>
      </c>
      <c r="F66" s="13">
        <v>80</v>
      </c>
      <c r="G66" s="13">
        <v>80</v>
      </c>
      <c r="H66" s="13">
        <v>80</v>
      </c>
      <c r="I66" s="13" t="s">
        <v>19</v>
      </c>
      <c r="J66" s="13">
        <v>80</v>
      </c>
      <c r="K66" s="13" t="s">
        <v>19</v>
      </c>
    </row>
    <row r="67" spans="1:11" ht="15" x14ac:dyDescent="0.25">
      <c r="A67" s="19">
        <v>55</v>
      </c>
      <c r="B67" s="13">
        <v>23020705</v>
      </c>
      <c r="C67" s="13" t="s">
        <v>1628</v>
      </c>
      <c r="D67" s="13" t="s">
        <v>1629</v>
      </c>
      <c r="E67" s="13">
        <v>92</v>
      </c>
      <c r="F67" s="13">
        <v>92</v>
      </c>
      <c r="G67" s="13">
        <v>92</v>
      </c>
      <c r="H67" s="13">
        <v>92</v>
      </c>
      <c r="I67" s="13" t="s">
        <v>21</v>
      </c>
      <c r="J67" s="13">
        <v>92</v>
      </c>
      <c r="K67" s="13" t="s">
        <v>21</v>
      </c>
    </row>
    <row r="68" spans="1:11" ht="15" x14ac:dyDescent="0.25">
      <c r="A68" s="19">
        <v>56</v>
      </c>
      <c r="B68" s="13">
        <v>23020706</v>
      </c>
      <c r="C68" s="13" t="s">
        <v>1630</v>
      </c>
      <c r="D68" s="13" t="s">
        <v>1631</v>
      </c>
      <c r="E68" s="13">
        <v>94</v>
      </c>
      <c r="F68" s="13">
        <v>94</v>
      </c>
      <c r="G68" s="13">
        <v>94</v>
      </c>
      <c r="H68" s="13">
        <v>94</v>
      </c>
      <c r="I68" s="13" t="s">
        <v>21</v>
      </c>
      <c r="J68" s="13">
        <v>94</v>
      </c>
      <c r="K68" s="13" t="s">
        <v>21</v>
      </c>
    </row>
    <row r="69" spans="1:11" ht="15" x14ac:dyDescent="0.25">
      <c r="A69" s="19">
        <v>57</v>
      </c>
      <c r="B69" s="13">
        <v>23020707</v>
      </c>
      <c r="C69" s="13" t="s">
        <v>1632</v>
      </c>
      <c r="D69" s="13" t="s">
        <v>1633</v>
      </c>
      <c r="E69" s="13">
        <v>100</v>
      </c>
      <c r="F69" s="13">
        <v>100</v>
      </c>
      <c r="G69" s="13">
        <v>100</v>
      </c>
      <c r="H69" s="13">
        <v>100</v>
      </c>
      <c r="I69" s="13" t="s">
        <v>21</v>
      </c>
      <c r="J69" s="13">
        <v>100</v>
      </c>
      <c r="K69" s="13" t="s">
        <v>21</v>
      </c>
    </row>
    <row r="70" spans="1:11" ht="15" x14ac:dyDescent="0.25">
      <c r="A70" s="19">
        <v>58</v>
      </c>
      <c r="B70" s="13">
        <v>23020708</v>
      </c>
      <c r="C70" s="13" t="s">
        <v>1634</v>
      </c>
      <c r="D70" s="13" t="s">
        <v>1635</v>
      </c>
      <c r="E70" s="13">
        <v>80</v>
      </c>
      <c r="F70" s="13">
        <v>80</v>
      </c>
      <c r="G70" s="13">
        <v>80</v>
      </c>
      <c r="H70" s="13">
        <v>80</v>
      </c>
      <c r="I70" s="13" t="s">
        <v>19</v>
      </c>
      <c r="J70" s="13">
        <v>80</v>
      </c>
      <c r="K70" s="13" t="s">
        <v>19</v>
      </c>
    </row>
    <row r="71" spans="1:11" ht="15" x14ac:dyDescent="0.25">
      <c r="A71" s="19">
        <v>59</v>
      </c>
      <c r="B71" s="13">
        <v>23020709</v>
      </c>
      <c r="C71" s="13" t="s">
        <v>1636</v>
      </c>
      <c r="D71" s="13" t="s">
        <v>1548</v>
      </c>
      <c r="E71" s="13">
        <v>80</v>
      </c>
      <c r="F71" s="13">
        <v>80</v>
      </c>
      <c r="G71" s="13">
        <v>80</v>
      </c>
      <c r="H71" s="13">
        <v>80</v>
      </c>
      <c r="I71" s="13" t="s">
        <v>19</v>
      </c>
      <c r="J71" s="13">
        <v>80</v>
      </c>
      <c r="K71" s="13" t="s">
        <v>19</v>
      </c>
    </row>
    <row r="72" spans="1:11" ht="15" x14ac:dyDescent="0.25">
      <c r="A72" s="19">
        <v>60</v>
      </c>
      <c r="B72" s="13">
        <v>23020710</v>
      </c>
      <c r="C72" s="13" t="s">
        <v>1637</v>
      </c>
      <c r="D72" s="13" t="s">
        <v>1638</v>
      </c>
      <c r="E72" s="13">
        <v>81</v>
      </c>
      <c r="F72" s="13">
        <v>81</v>
      </c>
      <c r="G72" s="13">
        <v>81</v>
      </c>
      <c r="H72" s="13">
        <v>81</v>
      </c>
      <c r="I72" s="13" t="s">
        <v>19</v>
      </c>
      <c r="J72" s="13">
        <v>81</v>
      </c>
      <c r="K72" s="13" t="s">
        <v>19</v>
      </c>
    </row>
    <row r="73" spans="1:11" ht="15" x14ac:dyDescent="0.25">
      <c r="A73" s="19">
        <v>61</v>
      </c>
      <c r="B73" s="13">
        <v>23020711</v>
      </c>
      <c r="C73" s="13" t="s">
        <v>1639</v>
      </c>
      <c r="D73" s="13" t="s">
        <v>1640</v>
      </c>
      <c r="E73" s="13">
        <v>81</v>
      </c>
      <c r="F73" s="13">
        <v>81</v>
      </c>
      <c r="G73" s="13">
        <v>81</v>
      </c>
      <c r="H73" s="13">
        <v>81</v>
      </c>
      <c r="I73" s="13" t="s">
        <v>19</v>
      </c>
      <c r="J73" s="13">
        <v>81</v>
      </c>
      <c r="K73" s="13" t="s">
        <v>19</v>
      </c>
    </row>
    <row r="74" spans="1:11" ht="15" x14ac:dyDescent="0.25">
      <c r="A74" s="19">
        <v>62</v>
      </c>
      <c r="B74" s="13">
        <v>23020712</v>
      </c>
      <c r="C74" s="13" t="s">
        <v>1641</v>
      </c>
      <c r="D74" s="13" t="s">
        <v>1502</v>
      </c>
      <c r="E74" s="13">
        <v>92</v>
      </c>
      <c r="F74" s="13">
        <v>92</v>
      </c>
      <c r="G74" s="13">
        <v>92</v>
      </c>
      <c r="H74" s="13">
        <v>92</v>
      </c>
      <c r="I74" s="13" t="s">
        <v>21</v>
      </c>
      <c r="J74" s="13">
        <v>92</v>
      </c>
      <c r="K74" s="13" t="s">
        <v>21</v>
      </c>
    </row>
    <row r="75" spans="1:11" ht="15" x14ac:dyDescent="0.25">
      <c r="A75" s="19">
        <v>63</v>
      </c>
      <c r="B75" s="13">
        <v>23020713</v>
      </c>
      <c r="C75" s="13" t="s">
        <v>1642</v>
      </c>
      <c r="D75" s="13" t="s">
        <v>1470</v>
      </c>
      <c r="E75" s="13">
        <v>92</v>
      </c>
      <c r="F75" s="13">
        <v>92</v>
      </c>
      <c r="G75" s="13">
        <v>92</v>
      </c>
      <c r="H75" s="13">
        <v>92</v>
      </c>
      <c r="I75" s="13" t="s">
        <v>21</v>
      </c>
      <c r="J75" s="13">
        <v>92</v>
      </c>
      <c r="K75" s="13" t="s">
        <v>21</v>
      </c>
    </row>
    <row r="76" spans="1:11" ht="15" x14ac:dyDescent="0.25">
      <c r="A76" s="19">
        <v>64</v>
      </c>
      <c r="B76" s="13">
        <v>23020714</v>
      </c>
      <c r="C76" s="13" t="s">
        <v>1643</v>
      </c>
      <c r="D76" s="13" t="s">
        <v>1388</v>
      </c>
      <c r="E76" s="13">
        <v>90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7" spans="1:11" ht="15" x14ac:dyDescent="0.25">
      <c r="A77" s="19">
        <v>65</v>
      </c>
      <c r="B77" s="13">
        <v>23020715</v>
      </c>
      <c r="C77" s="13" t="s">
        <v>1644</v>
      </c>
      <c r="D77" s="13" t="s">
        <v>1627</v>
      </c>
      <c r="E77" s="13">
        <v>83</v>
      </c>
      <c r="F77" s="13">
        <v>80</v>
      </c>
      <c r="G77" s="13">
        <v>80</v>
      </c>
      <c r="H77" s="13">
        <v>80</v>
      </c>
      <c r="I77" s="13" t="s">
        <v>19</v>
      </c>
      <c r="J77" s="13">
        <v>80</v>
      </c>
      <c r="K77" s="13" t="s">
        <v>19</v>
      </c>
    </row>
    <row r="78" spans="1:11" ht="15" x14ac:dyDescent="0.25">
      <c r="A78" s="19">
        <v>66</v>
      </c>
      <c r="B78" s="13">
        <v>23020716</v>
      </c>
      <c r="C78" s="13" t="s">
        <v>1645</v>
      </c>
      <c r="D78" s="13" t="s">
        <v>1586</v>
      </c>
      <c r="E78" s="13">
        <v>90</v>
      </c>
      <c r="F78" s="13">
        <v>90</v>
      </c>
      <c r="G78" s="13">
        <v>90</v>
      </c>
      <c r="H78" s="13">
        <v>90</v>
      </c>
      <c r="I78" s="13" t="s">
        <v>21</v>
      </c>
      <c r="J78" s="13">
        <v>90</v>
      </c>
      <c r="K78" s="13" t="s">
        <v>21</v>
      </c>
    </row>
    <row r="79" spans="1:11" ht="15" x14ac:dyDescent="0.25">
      <c r="A79" s="19">
        <v>67</v>
      </c>
      <c r="B79" s="13">
        <v>23020717</v>
      </c>
      <c r="C79" s="13" t="s">
        <v>1646</v>
      </c>
      <c r="D79" s="13" t="s">
        <v>1647</v>
      </c>
      <c r="E79" s="13">
        <v>82</v>
      </c>
      <c r="F79" s="13">
        <v>82</v>
      </c>
      <c r="G79" s="13">
        <v>82</v>
      </c>
      <c r="H79" s="13">
        <v>82</v>
      </c>
      <c r="I79" s="13" t="s">
        <v>19</v>
      </c>
      <c r="J79" s="13">
        <v>82</v>
      </c>
      <c r="K79" s="13" t="s">
        <v>19</v>
      </c>
    </row>
    <row r="81" spans="1:3" ht="16.5" x14ac:dyDescent="0.2">
      <c r="A81" s="49" t="s">
        <v>3379</v>
      </c>
      <c r="B81" s="49"/>
      <c r="C81" s="49"/>
    </row>
  </sheetData>
  <mergeCells count="16">
    <mergeCell ref="A81:C81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41A67-A881-40F8-8679-DA6E48904546}">
  <dimension ref="A1:K46"/>
  <sheetViews>
    <sheetView topLeftCell="A34" workbookViewId="0">
      <selection activeCell="A13" sqref="A13:A44"/>
    </sheetView>
  </sheetViews>
  <sheetFormatPr defaultColWidth="21.375" defaultRowHeight="15" x14ac:dyDescent="0.25"/>
  <cols>
    <col min="1" max="1" width="4.75" style="11" bestFit="1" customWidth="1"/>
    <col min="2" max="2" width="8.875" style="8" bestFit="1" customWidth="1"/>
    <col min="3" max="3" width="20.625" style="8" bestFit="1" customWidth="1"/>
    <col min="4" max="4" width="9.875" style="8" bestFit="1" customWidth="1"/>
    <col min="5" max="5" width="6.875" style="8" bestFit="1" customWidth="1"/>
    <col min="6" max="8" width="5.375" style="8" bestFit="1" customWidth="1"/>
    <col min="9" max="9" width="8.875" style="8" bestFit="1" customWidth="1"/>
    <col min="10" max="10" width="5.375" style="8" bestFit="1" customWidth="1"/>
    <col min="11" max="11" width="8.875" style="8" bestFit="1" customWidth="1"/>
    <col min="12" max="16384" width="21.375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1742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2.2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13">
        <v>21020109</v>
      </c>
      <c r="C13" s="13" t="s">
        <v>398</v>
      </c>
      <c r="D13" s="13" t="s">
        <v>1729</v>
      </c>
      <c r="E13" s="13">
        <v>70</v>
      </c>
      <c r="F13" s="13">
        <v>70</v>
      </c>
      <c r="G13" s="13">
        <v>70</v>
      </c>
      <c r="H13" s="13">
        <v>70</v>
      </c>
      <c r="I13" s="13" t="s">
        <v>18</v>
      </c>
      <c r="J13" s="13">
        <v>70</v>
      </c>
      <c r="K13" s="13" t="s">
        <v>18</v>
      </c>
    </row>
    <row r="14" spans="1:11" x14ac:dyDescent="0.25">
      <c r="A14" s="19">
        <v>2</v>
      </c>
      <c r="B14" s="13">
        <v>21020111</v>
      </c>
      <c r="C14" s="13" t="s">
        <v>399</v>
      </c>
      <c r="D14" s="13" t="s">
        <v>1143</v>
      </c>
      <c r="E14" s="13">
        <v>100</v>
      </c>
      <c r="F14" s="13">
        <v>100</v>
      </c>
      <c r="G14" s="13">
        <v>100</v>
      </c>
      <c r="H14" s="13">
        <v>100</v>
      </c>
      <c r="I14" s="13" t="s">
        <v>21</v>
      </c>
      <c r="J14" s="13">
        <v>100</v>
      </c>
      <c r="K14" s="13" t="s">
        <v>21</v>
      </c>
    </row>
    <row r="15" spans="1:11" x14ac:dyDescent="0.25">
      <c r="A15" s="19">
        <v>3</v>
      </c>
      <c r="B15" s="13">
        <v>21020163</v>
      </c>
      <c r="C15" s="13" t="s">
        <v>400</v>
      </c>
      <c r="D15" s="13" t="s">
        <v>1053</v>
      </c>
      <c r="E15" s="13">
        <v>80</v>
      </c>
      <c r="F15" s="13">
        <v>80</v>
      </c>
      <c r="G15" s="13">
        <v>80</v>
      </c>
      <c r="H15" s="13">
        <v>80</v>
      </c>
      <c r="I15" s="13" t="s">
        <v>19</v>
      </c>
      <c r="J15" s="13">
        <v>80</v>
      </c>
      <c r="K15" s="13" t="s">
        <v>19</v>
      </c>
    </row>
    <row r="16" spans="1:11" x14ac:dyDescent="0.25">
      <c r="A16" s="19">
        <v>4</v>
      </c>
      <c r="B16" s="13">
        <v>21020180</v>
      </c>
      <c r="C16" s="13" t="s">
        <v>401</v>
      </c>
      <c r="D16" s="13" t="s">
        <v>1167</v>
      </c>
      <c r="E16" s="13">
        <v>85</v>
      </c>
      <c r="F16" s="13">
        <v>86</v>
      </c>
      <c r="G16" s="13">
        <v>86</v>
      </c>
      <c r="H16" s="13">
        <v>86</v>
      </c>
      <c r="I16" s="13" t="s">
        <v>19</v>
      </c>
      <c r="J16" s="13">
        <v>86</v>
      </c>
      <c r="K16" s="13" t="s">
        <v>19</v>
      </c>
    </row>
    <row r="17" spans="1:11" x14ac:dyDescent="0.25">
      <c r="A17" s="19">
        <v>5</v>
      </c>
      <c r="B17" s="13">
        <v>21020195</v>
      </c>
      <c r="C17" s="13" t="s">
        <v>402</v>
      </c>
      <c r="D17" s="13" t="s">
        <v>1014</v>
      </c>
      <c r="E17" s="13">
        <v>92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x14ac:dyDescent="0.25">
      <c r="A18" s="19">
        <v>6</v>
      </c>
      <c r="B18" s="13">
        <v>21020210</v>
      </c>
      <c r="C18" s="13" t="s">
        <v>403</v>
      </c>
      <c r="D18" s="13" t="s">
        <v>1172</v>
      </c>
      <c r="E18" s="13">
        <v>80</v>
      </c>
      <c r="F18" s="13">
        <v>80</v>
      </c>
      <c r="G18" s="13">
        <v>80</v>
      </c>
      <c r="H18" s="13">
        <v>80</v>
      </c>
      <c r="I18" s="13" t="s">
        <v>19</v>
      </c>
      <c r="J18" s="13">
        <v>80</v>
      </c>
      <c r="K18" s="13" t="s">
        <v>19</v>
      </c>
    </row>
    <row r="19" spans="1:11" x14ac:dyDescent="0.25">
      <c r="A19" s="19">
        <v>7</v>
      </c>
      <c r="B19" s="13">
        <v>21020216</v>
      </c>
      <c r="C19" s="13" t="s">
        <v>404</v>
      </c>
      <c r="D19" s="13" t="s">
        <v>1730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x14ac:dyDescent="0.25">
      <c r="A20" s="19">
        <v>8</v>
      </c>
      <c r="B20" s="13">
        <v>21020223</v>
      </c>
      <c r="C20" s="13" t="s">
        <v>72</v>
      </c>
      <c r="D20" s="13" t="s">
        <v>1314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x14ac:dyDescent="0.25">
      <c r="A21" s="19">
        <v>9</v>
      </c>
      <c r="B21" s="13">
        <v>21020230</v>
      </c>
      <c r="C21" s="13" t="s">
        <v>405</v>
      </c>
      <c r="D21" s="13" t="s">
        <v>1053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x14ac:dyDescent="0.25">
      <c r="A22" s="19">
        <v>10</v>
      </c>
      <c r="B22" s="13">
        <v>21020231</v>
      </c>
      <c r="C22" s="13" t="s">
        <v>29</v>
      </c>
      <c r="D22" s="13" t="s">
        <v>1135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x14ac:dyDescent="0.25">
      <c r="A23" s="19">
        <v>11</v>
      </c>
      <c r="B23" s="13">
        <v>21020233</v>
      </c>
      <c r="C23" s="13" t="s">
        <v>75</v>
      </c>
      <c r="D23" s="13" t="s">
        <v>1731</v>
      </c>
      <c r="E23" s="13">
        <v>80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x14ac:dyDescent="0.25">
      <c r="A24" s="19">
        <v>12</v>
      </c>
      <c r="B24" s="13">
        <v>21020241</v>
      </c>
      <c r="C24" s="13" t="s">
        <v>406</v>
      </c>
      <c r="D24" s="13" t="s">
        <v>1732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x14ac:dyDescent="0.25">
      <c r="A25" s="19">
        <v>13</v>
      </c>
      <c r="B25" s="13">
        <v>21020266</v>
      </c>
      <c r="C25" s="13" t="s">
        <v>407</v>
      </c>
      <c r="D25" s="13" t="s">
        <v>1129</v>
      </c>
      <c r="E25" s="13">
        <v>72</v>
      </c>
      <c r="F25" s="13">
        <v>67</v>
      </c>
      <c r="G25" s="13">
        <v>67</v>
      </c>
      <c r="H25" s="13">
        <v>67</v>
      </c>
      <c r="I25" s="13" t="s">
        <v>18</v>
      </c>
      <c r="J25" s="13">
        <v>67</v>
      </c>
      <c r="K25" s="13" t="s">
        <v>18</v>
      </c>
    </row>
    <row r="26" spans="1:11" x14ac:dyDescent="0.25">
      <c r="A26" s="19">
        <v>14</v>
      </c>
      <c r="B26" s="13">
        <v>21020466</v>
      </c>
      <c r="C26" s="13" t="s">
        <v>408</v>
      </c>
      <c r="D26" s="13" t="s">
        <v>1184</v>
      </c>
      <c r="E26" s="13">
        <v>92</v>
      </c>
      <c r="F26" s="13">
        <v>92</v>
      </c>
      <c r="G26" s="13">
        <v>92</v>
      </c>
      <c r="H26" s="13">
        <v>92</v>
      </c>
      <c r="I26" s="13" t="s">
        <v>21</v>
      </c>
      <c r="J26" s="13">
        <v>92</v>
      </c>
      <c r="K26" s="13" t="s">
        <v>21</v>
      </c>
    </row>
    <row r="27" spans="1:11" x14ac:dyDescent="0.25">
      <c r="A27" s="19">
        <v>15</v>
      </c>
      <c r="B27" s="13">
        <v>21020510</v>
      </c>
      <c r="C27" s="13" t="s">
        <v>409</v>
      </c>
      <c r="D27" s="13" t="s">
        <v>1018</v>
      </c>
      <c r="E27" s="13">
        <v>94</v>
      </c>
      <c r="F27" s="13">
        <v>94</v>
      </c>
      <c r="G27" s="13">
        <v>94</v>
      </c>
      <c r="H27" s="13">
        <v>94</v>
      </c>
      <c r="I27" s="13" t="s">
        <v>21</v>
      </c>
      <c r="J27" s="13">
        <v>94</v>
      </c>
      <c r="K27" s="13" t="s">
        <v>21</v>
      </c>
    </row>
    <row r="28" spans="1:11" x14ac:dyDescent="0.25">
      <c r="A28" s="19">
        <v>16</v>
      </c>
      <c r="B28" s="13">
        <v>21020603</v>
      </c>
      <c r="C28" s="13" t="s">
        <v>410</v>
      </c>
      <c r="D28" s="13" t="s">
        <v>1149</v>
      </c>
      <c r="E28" s="13">
        <v>85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x14ac:dyDescent="0.25">
      <c r="A29" s="19">
        <v>17</v>
      </c>
      <c r="B29" s="13">
        <v>21020617</v>
      </c>
      <c r="C29" s="13" t="s">
        <v>411</v>
      </c>
      <c r="D29" s="13" t="s">
        <v>1733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19">
        <v>18</v>
      </c>
      <c r="B30" s="13">
        <v>21020626</v>
      </c>
      <c r="C30" s="13" t="s">
        <v>39</v>
      </c>
      <c r="D30" s="13" t="s">
        <v>1734</v>
      </c>
      <c r="E30" s="13">
        <v>85</v>
      </c>
      <c r="F30" s="13">
        <v>80</v>
      </c>
      <c r="G30" s="13">
        <v>80</v>
      </c>
      <c r="H30" s="13">
        <v>80</v>
      </c>
      <c r="I30" s="13" t="s">
        <v>19</v>
      </c>
      <c r="J30" s="13">
        <v>80</v>
      </c>
      <c r="K30" s="13" t="s">
        <v>19</v>
      </c>
    </row>
    <row r="31" spans="1:11" x14ac:dyDescent="0.25">
      <c r="A31" s="19">
        <v>19</v>
      </c>
      <c r="B31" s="13">
        <v>21020633</v>
      </c>
      <c r="C31" s="13" t="s">
        <v>34</v>
      </c>
      <c r="D31" s="13" t="s">
        <v>1089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x14ac:dyDescent="0.25">
      <c r="A32" s="19">
        <v>20</v>
      </c>
      <c r="B32" s="13">
        <v>21020646</v>
      </c>
      <c r="C32" s="13" t="s">
        <v>412</v>
      </c>
      <c r="D32" s="13" t="s">
        <v>987</v>
      </c>
      <c r="E32" s="13">
        <v>92</v>
      </c>
      <c r="F32" s="13">
        <v>82</v>
      </c>
      <c r="G32" s="13">
        <v>82</v>
      </c>
      <c r="H32" s="13">
        <v>82</v>
      </c>
      <c r="I32" s="13" t="s">
        <v>19</v>
      </c>
      <c r="J32" s="13">
        <v>82</v>
      </c>
      <c r="K32" s="13" t="s">
        <v>19</v>
      </c>
    </row>
    <row r="33" spans="1:11" x14ac:dyDescent="0.25">
      <c r="A33" s="19">
        <v>21</v>
      </c>
      <c r="B33" s="13">
        <v>21020651</v>
      </c>
      <c r="C33" s="13" t="s">
        <v>413</v>
      </c>
      <c r="D33" s="13" t="s">
        <v>1735</v>
      </c>
      <c r="E33" s="13">
        <v>90</v>
      </c>
      <c r="F33" s="13">
        <v>80</v>
      </c>
      <c r="G33" s="13">
        <v>80</v>
      </c>
      <c r="H33" s="13">
        <v>80</v>
      </c>
      <c r="I33" s="13" t="s">
        <v>19</v>
      </c>
      <c r="J33" s="13">
        <v>80</v>
      </c>
      <c r="K33" s="13" t="s">
        <v>19</v>
      </c>
    </row>
    <row r="34" spans="1:11" x14ac:dyDescent="0.25">
      <c r="A34" s="19">
        <v>22</v>
      </c>
      <c r="B34" s="13">
        <v>21020652</v>
      </c>
      <c r="C34" s="13" t="s">
        <v>414</v>
      </c>
      <c r="D34" s="13" t="s">
        <v>1113</v>
      </c>
      <c r="E34" s="13">
        <v>80</v>
      </c>
      <c r="F34" s="13">
        <v>80</v>
      </c>
      <c r="G34" s="13">
        <v>80</v>
      </c>
      <c r="H34" s="13">
        <v>80</v>
      </c>
      <c r="I34" s="13" t="s">
        <v>19</v>
      </c>
      <c r="J34" s="13">
        <v>80</v>
      </c>
      <c r="K34" s="13" t="s">
        <v>19</v>
      </c>
    </row>
    <row r="35" spans="1:11" x14ac:dyDescent="0.25">
      <c r="A35" s="19">
        <v>23</v>
      </c>
      <c r="B35" s="13">
        <v>21020657</v>
      </c>
      <c r="C35" s="13" t="s">
        <v>415</v>
      </c>
      <c r="D35" s="13" t="s">
        <v>1736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x14ac:dyDescent="0.25">
      <c r="A36" s="19">
        <v>24</v>
      </c>
      <c r="B36" s="13">
        <v>21021457</v>
      </c>
      <c r="C36" s="13" t="s">
        <v>416</v>
      </c>
      <c r="D36" s="13" t="s">
        <v>1737</v>
      </c>
      <c r="E36" s="13">
        <v>92</v>
      </c>
      <c r="F36" s="13">
        <v>92</v>
      </c>
      <c r="G36" s="13">
        <v>92</v>
      </c>
      <c r="H36" s="13">
        <v>92</v>
      </c>
      <c r="I36" s="13" t="s">
        <v>21</v>
      </c>
      <c r="J36" s="13">
        <v>92</v>
      </c>
      <c r="K36" s="13" t="s">
        <v>21</v>
      </c>
    </row>
    <row r="37" spans="1:11" x14ac:dyDescent="0.25">
      <c r="A37" s="19">
        <v>25</v>
      </c>
      <c r="B37" s="13">
        <v>21021471</v>
      </c>
      <c r="C37" s="13" t="s">
        <v>86</v>
      </c>
      <c r="D37" s="13" t="s">
        <v>1042</v>
      </c>
      <c r="E37" s="13">
        <v>77</v>
      </c>
      <c r="F37" s="13">
        <v>74</v>
      </c>
      <c r="G37" s="13">
        <v>74</v>
      </c>
      <c r="H37" s="13">
        <v>74</v>
      </c>
      <c r="I37" s="13" t="s">
        <v>18</v>
      </c>
      <c r="J37" s="13">
        <v>74</v>
      </c>
      <c r="K37" s="13" t="s">
        <v>18</v>
      </c>
    </row>
    <row r="38" spans="1:11" x14ac:dyDescent="0.25">
      <c r="A38" s="19">
        <v>26</v>
      </c>
      <c r="B38" s="13">
        <v>21021479</v>
      </c>
      <c r="C38" s="13" t="s">
        <v>417</v>
      </c>
      <c r="D38" s="13" t="s">
        <v>1738</v>
      </c>
      <c r="E38" s="13">
        <v>70</v>
      </c>
      <c r="F38" s="13">
        <v>80</v>
      </c>
      <c r="G38" s="13">
        <v>80</v>
      </c>
      <c r="H38" s="13">
        <v>80</v>
      </c>
      <c r="I38" s="13" t="s">
        <v>19</v>
      </c>
      <c r="J38" s="13">
        <v>80</v>
      </c>
      <c r="K38" s="13" t="s">
        <v>19</v>
      </c>
    </row>
    <row r="39" spans="1:11" x14ac:dyDescent="0.25">
      <c r="A39" s="19">
        <v>27</v>
      </c>
      <c r="B39" s="13">
        <v>21021508</v>
      </c>
      <c r="C39" s="13" t="s">
        <v>418</v>
      </c>
      <c r="D39" s="13" t="s">
        <v>1114</v>
      </c>
      <c r="E39" s="13">
        <v>70</v>
      </c>
      <c r="F39" s="13">
        <v>80</v>
      </c>
      <c r="G39" s="13">
        <v>80</v>
      </c>
      <c r="H39" s="13">
        <v>80</v>
      </c>
      <c r="I39" s="13" t="s">
        <v>19</v>
      </c>
      <c r="J39" s="13">
        <v>80</v>
      </c>
      <c r="K39" s="13" t="s">
        <v>19</v>
      </c>
    </row>
    <row r="40" spans="1:11" x14ac:dyDescent="0.25">
      <c r="A40" s="19">
        <v>28</v>
      </c>
      <c r="B40" s="13">
        <v>21021515</v>
      </c>
      <c r="C40" s="13" t="s">
        <v>419</v>
      </c>
      <c r="D40" s="13" t="s">
        <v>1078</v>
      </c>
      <c r="E40" s="13">
        <v>90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x14ac:dyDescent="0.25">
      <c r="A41" s="19">
        <v>29</v>
      </c>
      <c r="B41" s="13">
        <v>21021521</v>
      </c>
      <c r="C41" s="13" t="s">
        <v>420</v>
      </c>
      <c r="D41" s="13" t="s">
        <v>1739</v>
      </c>
      <c r="E41" s="13">
        <v>100</v>
      </c>
      <c r="F41" s="13">
        <v>100</v>
      </c>
      <c r="G41" s="13">
        <v>100</v>
      </c>
      <c r="H41" s="13">
        <v>100</v>
      </c>
      <c r="I41" s="13" t="s">
        <v>21</v>
      </c>
      <c r="J41" s="13">
        <v>100</v>
      </c>
      <c r="K41" s="13" t="s">
        <v>21</v>
      </c>
    </row>
    <row r="42" spans="1:11" x14ac:dyDescent="0.25">
      <c r="A42" s="19">
        <v>30</v>
      </c>
      <c r="B42" s="13">
        <v>21021533</v>
      </c>
      <c r="C42" s="13" t="s">
        <v>75</v>
      </c>
      <c r="D42" s="13" t="s">
        <v>1740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x14ac:dyDescent="0.25">
      <c r="A43" s="19">
        <v>31</v>
      </c>
      <c r="B43" s="13">
        <v>21021537</v>
      </c>
      <c r="C43" s="13" t="s">
        <v>421</v>
      </c>
      <c r="D43" s="13" t="s">
        <v>1168</v>
      </c>
      <c r="E43" s="13">
        <v>80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x14ac:dyDescent="0.25">
      <c r="A44" s="19">
        <v>32</v>
      </c>
      <c r="B44" s="13">
        <v>21021546</v>
      </c>
      <c r="C44" s="13" t="s">
        <v>422</v>
      </c>
      <c r="D44" s="13" t="s">
        <v>1741</v>
      </c>
      <c r="E44" s="13">
        <v>80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6" spans="1:11" ht="16.5" x14ac:dyDescent="0.25">
      <c r="A46" s="58" t="s">
        <v>1890</v>
      </c>
      <c r="B46" s="58"/>
      <c r="C46" s="58"/>
    </row>
  </sheetData>
  <mergeCells count="16">
    <mergeCell ref="A46:C46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07755-5FF5-4345-BF70-38F24A3556A9}">
  <dimension ref="A1:K89"/>
  <sheetViews>
    <sheetView topLeftCell="A62" workbookViewId="0">
      <selection activeCell="A13" sqref="A13:A87"/>
    </sheetView>
  </sheetViews>
  <sheetFormatPr defaultColWidth="20.25" defaultRowHeight="15" x14ac:dyDescent="0.25"/>
  <cols>
    <col min="1" max="1" width="4.75" style="8" bestFit="1" customWidth="1"/>
    <col min="2" max="2" width="8.875" style="11" bestFit="1" customWidth="1"/>
    <col min="3" max="3" width="20.25" style="8"/>
    <col min="4" max="4" width="9.875" style="11" bestFit="1" customWidth="1"/>
    <col min="5" max="5" width="6.875" style="8" bestFit="1" customWidth="1"/>
    <col min="6" max="8" width="5.375" style="8" bestFit="1" customWidth="1"/>
    <col min="9" max="9" width="7.75" style="8" bestFit="1" customWidth="1"/>
    <col min="10" max="10" width="5.375" style="8" bestFit="1" customWidth="1"/>
    <col min="11" max="11" width="10" style="8" customWidth="1"/>
    <col min="12" max="16384" width="20.25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26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1792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0.7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921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3">
        <v>1</v>
      </c>
      <c r="B13" s="19">
        <v>22024500</v>
      </c>
      <c r="C13" s="13" t="s">
        <v>848</v>
      </c>
      <c r="D13" s="19" t="s">
        <v>1743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x14ac:dyDescent="0.25">
      <c r="A14" s="13">
        <v>2</v>
      </c>
      <c r="B14" s="19">
        <v>22024501</v>
      </c>
      <c r="C14" s="13" t="s">
        <v>849</v>
      </c>
      <c r="D14" s="19" t="s">
        <v>1744</v>
      </c>
      <c r="E14" s="13">
        <v>92</v>
      </c>
      <c r="F14" s="13">
        <v>92</v>
      </c>
      <c r="G14" s="13">
        <v>92</v>
      </c>
      <c r="H14" s="13">
        <v>92</v>
      </c>
      <c r="I14" s="13" t="s">
        <v>21</v>
      </c>
      <c r="J14" s="13">
        <v>92</v>
      </c>
      <c r="K14" s="13" t="s">
        <v>21</v>
      </c>
    </row>
    <row r="15" spans="1:11" x14ac:dyDescent="0.25">
      <c r="A15" s="13">
        <v>3</v>
      </c>
      <c r="B15" s="19">
        <v>22024502</v>
      </c>
      <c r="C15" s="13" t="s">
        <v>850</v>
      </c>
      <c r="D15" s="19" t="s">
        <v>1745</v>
      </c>
      <c r="E15" s="13">
        <v>80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x14ac:dyDescent="0.25">
      <c r="A16" s="13">
        <v>4</v>
      </c>
      <c r="B16" s="19">
        <v>22024503</v>
      </c>
      <c r="C16" s="13" t="s">
        <v>851</v>
      </c>
      <c r="D16" s="19" t="s">
        <v>1746</v>
      </c>
      <c r="E16" s="13">
        <v>100</v>
      </c>
      <c r="F16" s="13">
        <v>100</v>
      </c>
      <c r="G16" s="13">
        <v>100</v>
      </c>
      <c r="H16" s="13">
        <v>100</v>
      </c>
      <c r="I16" s="13" t="s">
        <v>21</v>
      </c>
      <c r="J16" s="13">
        <v>100</v>
      </c>
      <c r="K16" s="13" t="s">
        <v>21</v>
      </c>
    </row>
    <row r="17" spans="1:11" x14ac:dyDescent="0.25">
      <c r="A17" s="13">
        <v>5</v>
      </c>
      <c r="B17" s="19">
        <v>22024504</v>
      </c>
      <c r="C17" s="13" t="s">
        <v>852</v>
      </c>
      <c r="D17" s="19" t="s">
        <v>1747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x14ac:dyDescent="0.25">
      <c r="A18" s="13">
        <v>6</v>
      </c>
      <c r="B18" s="19">
        <v>22024505</v>
      </c>
      <c r="C18" s="13" t="s">
        <v>853</v>
      </c>
      <c r="D18" s="19" t="s">
        <v>1217</v>
      </c>
      <c r="E18" s="13">
        <v>100</v>
      </c>
      <c r="F18" s="13">
        <v>100</v>
      </c>
      <c r="G18" s="13">
        <v>100</v>
      </c>
      <c r="H18" s="13">
        <v>100</v>
      </c>
      <c r="I18" s="13" t="s">
        <v>21</v>
      </c>
      <c r="J18" s="13">
        <v>100</v>
      </c>
      <c r="K18" s="13" t="s">
        <v>21</v>
      </c>
    </row>
    <row r="19" spans="1:11" x14ac:dyDescent="0.25">
      <c r="A19" s="13">
        <v>7</v>
      </c>
      <c r="B19" s="19">
        <v>22024506</v>
      </c>
      <c r="C19" s="13" t="s">
        <v>854</v>
      </c>
      <c r="D19" s="19" t="s">
        <v>1308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x14ac:dyDescent="0.25">
      <c r="A20" s="13">
        <v>8</v>
      </c>
      <c r="B20" s="19">
        <v>22024508</v>
      </c>
      <c r="C20" s="13" t="s">
        <v>855</v>
      </c>
      <c r="D20" s="19" t="s">
        <v>1212</v>
      </c>
      <c r="E20" s="13">
        <v>92</v>
      </c>
      <c r="F20" s="13">
        <v>92</v>
      </c>
      <c r="G20" s="13">
        <v>92</v>
      </c>
      <c r="H20" s="13">
        <v>92</v>
      </c>
      <c r="I20" s="13" t="s">
        <v>21</v>
      </c>
      <c r="J20" s="13">
        <v>92</v>
      </c>
      <c r="K20" s="13" t="s">
        <v>21</v>
      </c>
    </row>
    <row r="21" spans="1:11" x14ac:dyDescent="0.25">
      <c r="A21" s="13">
        <v>9</v>
      </c>
      <c r="B21" s="19">
        <v>22024510</v>
      </c>
      <c r="C21" s="13" t="s">
        <v>856</v>
      </c>
      <c r="D21" s="19" t="s">
        <v>1305</v>
      </c>
      <c r="E21" s="13">
        <v>92</v>
      </c>
      <c r="F21" s="13">
        <v>92</v>
      </c>
      <c r="G21" s="13">
        <v>92</v>
      </c>
      <c r="H21" s="13">
        <v>92</v>
      </c>
      <c r="I21" s="13" t="s">
        <v>21</v>
      </c>
      <c r="J21" s="13">
        <v>92</v>
      </c>
      <c r="K21" s="13" t="s">
        <v>21</v>
      </c>
    </row>
    <row r="22" spans="1:11" x14ac:dyDescent="0.25">
      <c r="A22" s="13">
        <v>10</v>
      </c>
      <c r="B22" s="19">
        <v>22024511</v>
      </c>
      <c r="C22" s="13" t="s">
        <v>857</v>
      </c>
      <c r="D22" s="19" t="s">
        <v>1324</v>
      </c>
      <c r="E22" s="13">
        <v>85</v>
      </c>
      <c r="F22" s="13">
        <v>80</v>
      </c>
      <c r="G22" s="13">
        <v>80</v>
      </c>
      <c r="H22" s="13">
        <v>80</v>
      </c>
      <c r="I22" s="13" t="s">
        <v>19</v>
      </c>
      <c r="J22" s="13">
        <v>80</v>
      </c>
      <c r="K22" s="13" t="s">
        <v>19</v>
      </c>
    </row>
    <row r="23" spans="1:11" x14ac:dyDescent="0.25">
      <c r="A23" s="13">
        <v>11</v>
      </c>
      <c r="B23" s="19">
        <v>22024512</v>
      </c>
      <c r="C23" s="13" t="s">
        <v>858</v>
      </c>
      <c r="D23" s="19" t="s">
        <v>1748</v>
      </c>
      <c r="E23" s="13">
        <v>70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x14ac:dyDescent="0.25">
      <c r="A24" s="13">
        <v>12</v>
      </c>
      <c r="B24" s="19">
        <v>22024513</v>
      </c>
      <c r="C24" s="13" t="s">
        <v>859</v>
      </c>
      <c r="D24" s="19" t="s">
        <v>1749</v>
      </c>
      <c r="E24" s="13">
        <v>100</v>
      </c>
      <c r="F24" s="13">
        <v>100</v>
      </c>
      <c r="G24" s="13">
        <v>100</v>
      </c>
      <c r="H24" s="13">
        <v>100</v>
      </c>
      <c r="I24" s="13" t="s">
        <v>21</v>
      </c>
      <c r="J24" s="13">
        <v>100</v>
      </c>
      <c r="K24" s="13" t="s">
        <v>21</v>
      </c>
    </row>
    <row r="25" spans="1:11" x14ac:dyDescent="0.25">
      <c r="A25" s="13">
        <v>13</v>
      </c>
      <c r="B25" s="19">
        <v>22024514</v>
      </c>
      <c r="C25" s="13" t="s">
        <v>860</v>
      </c>
      <c r="D25" s="19" t="s">
        <v>1750</v>
      </c>
      <c r="E25" s="13">
        <v>92</v>
      </c>
      <c r="F25" s="13">
        <v>92</v>
      </c>
      <c r="G25" s="13">
        <v>92</v>
      </c>
      <c r="H25" s="13">
        <v>92</v>
      </c>
      <c r="I25" s="13" t="s">
        <v>21</v>
      </c>
      <c r="J25" s="13">
        <v>92</v>
      </c>
      <c r="K25" s="13" t="s">
        <v>21</v>
      </c>
    </row>
    <row r="26" spans="1:11" x14ac:dyDescent="0.25">
      <c r="A26" s="13">
        <v>14</v>
      </c>
      <c r="B26" s="19">
        <v>22024515</v>
      </c>
      <c r="C26" s="13" t="s">
        <v>861</v>
      </c>
      <c r="D26" s="19" t="s">
        <v>1751</v>
      </c>
      <c r="E26" s="13">
        <v>92</v>
      </c>
      <c r="F26" s="13">
        <v>92</v>
      </c>
      <c r="G26" s="13">
        <v>92</v>
      </c>
      <c r="H26" s="13">
        <v>92</v>
      </c>
      <c r="I26" s="13" t="s">
        <v>21</v>
      </c>
      <c r="J26" s="13">
        <v>92</v>
      </c>
      <c r="K26" s="13" t="s">
        <v>21</v>
      </c>
    </row>
    <row r="27" spans="1:11" x14ac:dyDescent="0.25">
      <c r="A27" s="13">
        <v>15</v>
      </c>
      <c r="B27" s="19">
        <v>22024516</v>
      </c>
      <c r="C27" s="13" t="s">
        <v>862</v>
      </c>
      <c r="D27" s="19" t="s">
        <v>1752</v>
      </c>
      <c r="E27" s="13">
        <v>100</v>
      </c>
      <c r="F27" s="13">
        <v>100</v>
      </c>
      <c r="G27" s="13">
        <v>100</v>
      </c>
      <c r="H27" s="13">
        <v>100</v>
      </c>
      <c r="I27" s="13" t="s">
        <v>21</v>
      </c>
      <c r="J27" s="13">
        <v>100</v>
      </c>
      <c r="K27" s="13" t="s">
        <v>21</v>
      </c>
    </row>
    <row r="28" spans="1:11" x14ac:dyDescent="0.25">
      <c r="A28" s="13">
        <v>16</v>
      </c>
      <c r="B28" s="19">
        <v>22024517</v>
      </c>
      <c r="C28" s="13" t="s">
        <v>863</v>
      </c>
      <c r="D28" s="19" t="s">
        <v>1753</v>
      </c>
      <c r="E28" s="13">
        <v>92</v>
      </c>
      <c r="F28" s="13">
        <v>92</v>
      </c>
      <c r="G28" s="13">
        <v>92</v>
      </c>
      <c r="H28" s="13">
        <v>92</v>
      </c>
      <c r="I28" s="13" t="s">
        <v>21</v>
      </c>
      <c r="J28" s="13">
        <v>92</v>
      </c>
      <c r="K28" s="13" t="s">
        <v>21</v>
      </c>
    </row>
    <row r="29" spans="1:11" x14ac:dyDescent="0.25">
      <c r="A29" s="13">
        <v>17</v>
      </c>
      <c r="B29" s="19">
        <v>22024518</v>
      </c>
      <c r="C29" s="13" t="s">
        <v>864</v>
      </c>
      <c r="D29" s="19" t="s">
        <v>1305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13">
        <v>18</v>
      </c>
      <c r="B30" s="19">
        <v>22024519</v>
      </c>
      <c r="C30" s="13" t="s">
        <v>87</v>
      </c>
      <c r="D30" s="19" t="s">
        <v>1754</v>
      </c>
      <c r="E30" s="13">
        <v>90</v>
      </c>
      <c r="F30" s="13">
        <v>100</v>
      </c>
      <c r="G30" s="13">
        <v>100</v>
      </c>
      <c r="H30" s="13">
        <v>100</v>
      </c>
      <c r="I30" s="13" t="s">
        <v>21</v>
      </c>
      <c r="J30" s="13">
        <v>100</v>
      </c>
      <c r="K30" s="13" t="s">
        <v>21</v>
      </c>
    </row>
    <row r="31" spans="1:11" x14ac:dyDescent="0.25">
      <c r="A31" s="13">
        <v>19</v>
      </c>
      <c r="B31" s="19">
        <v>22024520</v>
      </c>
      <c r="C31" s="13" t="s">
        <v>865</v>
      </c>
      <c r="D31" s="19" t="s">
        <v>1231</v>
      </c>
      <c r="E31" s="13">
        <v>80</v>
      </c>
      <c r="F31" s="13">
        <v>80</v>
      </c>
      <c r="G31" s="13">
        <v>80</v>
      </c>
      <c r="H31" s="13">
        <v>80</v>
      </c>
      <c r="I31" s="13" t="s">
        <v>19</v>
      </c>
      <c r="J31" s="13">
        <v>80</v>
      </c>
      <c r="K31" s="13" t="s">
        <v>19</v>
      </c>
    </row>
    <row r="32" spans="1:11" x14ac:dyDescent="0.25">
      <c r="A32" s="13">
        <v>20</v>
      </c>
      <c r="B32" s="19">
        <v>22024521</v>
      </c>
      <c r="C32" s="13" t="s">
        <v>866</v>
      </c>
      <c r="D32" s="19" t="s">
        <v>1335</v>
      </c>
      <c r="E32" s="13">
        <v>80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x14ac:dyDescent="0.25">
      <c r="A33" s="13">
        <v>21</v>
      </c>
      <c r="B33" s="19">
        <v>22024522</v>
      </c>
      <c r="C33" s="13" t="s">
        <v>867</v>
      </c>
      <c r="D33" s="19" t="s">
        <v>1755</v>
      </c>
      <c r="E33" s="13">
        <v>80</v>
      </c>
      <c r="F33" s="13">
        <v>80</v>
      </c>
      <c r="G33" s="13">
        <v>80</v>
      </c>
      <c r="H33" s="13">
        <v>80</v>
      </c>
      <c r="I33" s="13" t="s">
        <v>19</v>
      </c>
      <c r="J33" s="13">
        <v>80</v>
      </c>
      <c r="K33" s="13" t="s">
        <v>19</v>
      </c>
    </row>
    <row r="34" spans="1:11" x14ac:dyDescent="0.25">
      <c r="A34" s="13">
        <v>22</v>
      </c>
      <c r="B34" s="19">
        <v>22024523</v>
      </c>
      <c r="C34" s="13" t="s">
        <v>868</v>
      </c>
      <c r="D34" s="19" t="s">
        <v>1756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x14ac:dyDescent="0.25">
      <c r="A35" s="13">
        <v>23</v>
      </c>
      <c r="B35" s="19">
        <v>22024524</v>
      </c>
      <c r="C35" s="13" t="s">
        <v>869</v>
      </c>
      <c r="D35" s="19" t="s">
        <v>1757</v>
      </c>
      <c r="E35" s="13">
        <v>82</v>
      </c>
      <c r="F35" s="13">
        <v>82</v>
      </c>
      <c r="G35" s="13">
        <v>82</v>
      </c>
      <c r="H35" s="13">
        <v>82</v>
      </c>
      <c r="I35" s="13" t="s">
        <v>19</v>
      </c>
      <c r="J35" s="13">
        <v>82</v>
      </c>
      <c r="K35" s="13" t="s">
        <v>19</v>
      </c>
    </row>
    <row r="36" spans="1:11" x14ac:dyDescent="0.25">
      <c r="A36" s="13">
        <v>24</v>
      </c>
      <c r="B36" s="19">
        <v>22024525</v>
      </c>
      <c r="C36" s="13" t="s">
        <v>870</v>
      </c>
      <c r="D36" s="19" t="s">
        <v>1233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x14ac:dyDescent="0.25">
      <c r="A37" s="13">
        <v>25</v>
      </c>
      <c r="B37" s="19">
        <v>22024526</v>
      </c>
      <c r="C37" s="13" t="s">
        <v>871</v>
      </c>
      <c r="D37" s="19" t="s">
        <v>1206</v>
      </c>
      <c r="E37" s="13">
        <v>65</v>
      </c>
      <c r="F37" s="13">
        <v>75</v>
      </c>
      <c r="G37" s="13">
        <v>75</v>
      </c>
      <c r="H37" s="13">
        <v>75</v>
      </c>
      <c r="I37" s="13" t="s">
        <v>18</v>
      </c>
      <c r="J37" s="13">
        <v>75</v>
      </c>
      <c r="K37" s="13" t="s">
        <v>18</v>
      </c>
    </row>
    <row r="38" spans="1:11" x14ac:dyDescent="0.25">
      <c r="A38" s="13">
        <v>26</v>
      </c>
      <c r="B38" s="19">
        <v>22024527</v>
      </c>
      <c r="C38" s="13" t="s">
        <v>457</v>
      </c>
      <c r="D38" s="19" t="s">
        <v>1758</v>
      </c>
      <c r="E38" s="13">
        <v>92</v>
      </c>
      <c r="F38" s="13">
        <v>92</v>
      </c>
      <c r="G38" s="13">
        <v>92</v>
      </c>
      <c r="H38" s="13">
        <v>92</v>
      </c>
      <c r="I38" s="13" t="s">
        <v>21</v>
      </c>
      <c r="J38" s="13">
        <v>92</v>
      </c>
      <c r="K38" s="13" t="s">
        <v>21</v>
      </c>
    </row>
    <row r="39" spans="1:11" x14ac:dyDescent="0.25">
      <c r="A39" s="13">
        <v>27</v>
      </c>
      <c r="B39" s="19">
        <v>22024528</v>
      </c>
      <c r="C39" s="13" t="s">
        <v>599</v>
      </c>
      <c r="D39" s="19" t="s">
        <v>1759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x14ac:dyDescent="0.25">
      <c r="A40" s="13">
        <v>28</v>
      </c>
      <c r="B40" s="19">
        <v>22024529</v>
      </c>
      <c r="C40" s="13" t="s">
        <v>872</v>
      </c>
      <c r="D40" s="19" t="s">
        <v>1760</v>
      </c>
      <c r="E40" s="13">
        <v>96</v>
      </c>
      <c r="F40" s="13">
        <v>96</v>
      </c>
      <c r="G40" s="13">
        <v>96</v>
      </c>
      <c r="H40" s="13">
        <v>96</v>
      </c>
      <c r="I40" s="13" t="s">
        <v>21</v>
      </c>
      <c r="J40" s="13">
        <v>96</v>
      </c>
      <c r="K40" s="13" t="s">
        <v>21</v>
      </c>
    </row>
    <row r="41" spans="1:11" x14ac:dyDescent="0.25">
      <c r="A41" s="13">
        <v>29</v>
      </c>
      <c r="B41" s="19">
        <v>22024530</v>
      </c>
      <c r="C41" s="13" t="s">
        <v>873</v>
      </c>
      <c r="D41" s="19" t="s">
        <v>1761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x14ac:dyDescent="0.25">
      <c r="A42" s="13">
        <v>30</v>
      </c>
      <c r="B42" s="19">
        <v>22024531</v>
      </c>
      <c r="C42" s="13" t="s">
        <v>874</v>
      </c>
      <c r="D42" s="19" t="s">
        <v>1762</v>
      </c>
      <c r="E42" s="13">
        <v>80</v>
      </c>
      <c r="F42" s="13">
        <v>80</v>
      </c>
      <c r="G42" s="13">
        <v>80</v>
      </c>
      <c r="H42" s="13">
        <v>80</v>
      </c>
      <c r="I42" s="13" t="s">
        <v>19</v>
      </c>
      <c r="J42" s="13">
        <v>80</v>
      </c>
      <c r="K42" s="13" t="s">
        <v>19</v>
      </c>
    </row>
    <row r="43" spans="1:11" x14ac:dyDescent="0.25">
      <c r="A43" s="13">
        <v>31</v>
      </c>
      <c r="B43" s="19">
        <v>22024532</v>
      </c>
      <c r="C43" s="13" t="s">
        <v>122</v>
      </c>
      <c r="D43" s="19" t="s">
        <v>1763</v>
      </c>
      <c r="E43" s="13">
        <v>84</v>
      </c>
      <c r="F43" s="13">
        <v>94</v>
      </c>
      <c r="G43" s="13">
        <v>94</v>
      </c>
      <c r="H43" s="13">
        <v>94</v>
      </c>
      <c r="I43" s="13" t="s">
        <v>21</v>
      </c>
      <c r="J43" s="13">
        <v>94</v>
      </c>
      <c r="K43" s="13" t="s">
        <v>21</v>
      </c>
    </row>
    <row r="44" spans="1:11" x14ac:dyDescent="0.25">
      <c r="A44" s="13">
        <v>32</v>
      </c>
      <c r="B44" s="19">
        <v>22024533</v>
      </c>
      <c r="C44" s="13" t="s">
        <v>875</v>
      </c>
      <c r="D44" s="19" t="s">
        <v>1764</v>
      </c>
      <c r="E44" s="13">
        <v>80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x14ac:dyDescent="0.25">
      <c r="A45" s="13">
        <v>33</v>
      </c>
      <c r="B45" s="19">
        <v>22024534</v>
      </c>
      <c r="C45" s="13" t="s">
        <v>876</v>
      </c>
      <c r="D45" s="19" t="s">
        <v>1268</v>
      </c>
      <c r="E45" s="13">
        <v>58</v>
      </c>
      <c r="F45" s="13">
        <v>73</v>
      </c>
      <c r="G45" s="13">
        <v>73</v>
      </c>
      <c r="H45" s="13">
        <v>73</v>
      </c>
      <c r="I45" s="13" t="s">
        <v>18</v>
      </c>
      <c r="J45" s="13">
        <v>73</v>
      </c>
      <c r="K45" s="13" t="s">
        <v>18</v>
      </c>
    </row>
    <row r="46" spans="1:11" x14ac:dyDescent="0.25">
      <c r="A46" s="13">
        <v>34</v>
      </c>
      <c r="B46" s="19">
        <v>22024535</v>
      </c>
      <c r="C46" s="13" t="s">
        <v>877</v>
      </c>
      <c r="D46" s="19" t="s">
        <v>1765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x14ac:dyDescent="0.25">
      <c r="A47" s="13">
        <v>35</v>
      </c>
      <c r="B47" s="19">
        <v>22024536</v>
      </c>
      <c r="C47" s="13" t="s">
        <v>81</v>
      </c>
      <c r="D47" s="19" t="s">
        <v>1307</v>
      </c>
      <c r="E47" s="13">
        <v>90</v>
      </c>
      <c r="F47" s="13">
        <v>90</v>
      </c>
      <c r="G47" s="13">
        <v>90</v>
      </c>
      <c r="H47" s="13">
        <v>90</v>
      </c>
      <c r="I47" s="13" t="s">
        <v>21</v>
      </c>
      <c r="J47" s="13">
        <v>90</v>
      </c>
      <c r="K47" s="13" t="s">
        <v>21</v>
      </c>
    </row>
    <row r="48" spans="1:11" x14ac:dyDescent="0.25">
      <c r="A48" s="13">
        <v>36</v>
      </c>
      <c r="B48" s="19">
        <v>22024537</v>
      </c>
      <c r="C48" s="13" t="s">
        <v>878</v>
      </c>
      <c r="D48" s="19" t="s">
        <v>1766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x14ac:dyDescent="0.25">
      <c r="A49" s="13">
        <v>37</v>
      </c>
      <c r="B49" s="19">
        <v>22024538</v>
      </c>
      <c r="C49" s="13" t="s">
        <v>879</v>
      </c>
      <c r="D49" s="19" t="s">
        <v>1767</v>
      </c>
      <c r="E49" s="13">
        <v>80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x14ac:dyDescent="0.25">
      <c r="A50" s="13">
        <v>38</v>
      </c>
      <c r="B50" s="19">
        <v>22024539</v>
      </c>
      <c r="C50" s="13" t="s">
        <v>880</v>
      </c>
      <c r="D50" s="19" t="s">
        <v>1768</v>
      </c>
      <c r="E50" s="13">
        <v>68</v>
      </c>
      <c r="F50" s="13">
        <v>78</v>
      </c>
      <c r="G50" s="13">
        <v>78</v>
      </c>
      <c r="H50" s="13">
        <v>78</v>
      </c>
      <c r="I50" s="13" t="s">
        <v>18</v>
      </c>
      <c r="J50" s="13">
        <v>78</v>
      </c>
      <c r="K50" s="13" t="s">
        <v>18</v>
      </c>
    </row>
    <row r="51" spans="1:11" x14ac:dyDescent="0.25">
      <c r="A51" s="13">
        <v>39</v>
      </c>
      <c r="B51" s="19">
        <v>22024540</v>
      </c>
      <c r="C51" s="13" t="s">
        <v>44</v>
      </c>
      <c r="D51" s="19" t="s">
        <v>1769</v>
      </c>
      <c r="E51" s="13">
        <v>80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x14ac:dyDescent="0.25">
      <c r="A52" s="13">
        <v>40</v>
      </c>
      <c r="B52" s="19">
        <v>22024541</v>
      </c>
      <c r="C52" s="13" t="s">
        <v>881</v>
      </c>
      <c r="D52" s="19" t="s">
        <v>1281</v>
      </c>
      <c r="E52" s="13">
        <v>78</v>
      </c>
      <c r="F52" s="13">
        <v>78</v>
      </c>
      <c r="G52" s="13">
        <v>78</v>
      </c>
      <c r="H52" s="13">
        <v>78</v>
      </c>
      <c r="I52" s="13" t="s">
        <v>18</v>
      </c>
      <c r="J52" s="13">
        <v>78</v>
      </c>
      <c r="K52" s="13" t="s">
        <v>18</v>
      </c>
    </row>
    <row r="53" spans="1:11" x14ac:dyDescent="0.25">
      <c r="A53" s="13">
        <v>41</v>
      </c>
      <c r="B53" s="19">
        <v>22024542</v>
      </c>
      <c r="C53" s="13" t="s">
        <v>858</v>
      </c>
      <c r="D53" s="19" t="s">
        <v>1770</v>
      </c>
      <c r="E53" s="13">
        <v>70</v>
      </c>
      <c r="F53" s="13">
        <v>80</v>
      </c>
      <c r="G53" s="13">
        <v>80</v>
      </c>
      <c r="H53" s="13">
        <v>80</v>
      </c>
      <c r="I53" s="13" t="s">
        <v>19</v>
      </c>
      <c r="J53" s="13">
        <v>80</v>
      </c>
      <c r="K53" s="13" t="s">
        <v>19</v>
      </c>
    </row>
    <row r="54" spans="1:11" x14ac:dyDescent="0.25">
      <c r="A54" s="13">
        <v>42</v>
      </c>
      <c r="B54" s="19">
        <v>22024544</v>
      </c>
      <c r="C54" s="13" t="s">
        <v>882</v>
      </c>
      <c r="D54" s="19" t="s">
        <v>1771</v>
      </c>
      <c r="E54" s="13">
        <v>100</v>
      </c>
      <c r="F54" s="13">
        <v>100</v>
      </c>
      <c r="G54" s="13">
        <v>100</v>
      </c>
      <c r="H54" s="13">
        <v>100</v>
      </c>
      <c r="I54" s="13" t="s">
        <v>21</v>
      </c>
      <c r="J54" s="13">
        <v>100</v>
      </c>
      <c r="K54" s="13" t="s">
        <v>21</v>
      </c>
    </row>
    <row r="55" spans="1:11" x14ac:dyDescent="0.25">
      <c r="A55" s="13">
        <v>43</v>
      </c>
      <c r="B55" s="19">
        <v>22024545</v>
      </c>
      <c r="C55" s="13" t="s">
        <v>883</v>
      </c>
      <c r="D55" s="19" t="s">
        <v>1772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x14ac:dyDescent="0.25">
      <c r="A56" s="13">
        <v>44</v>
      </c>
      <c r="B56" s="19">
        <v>22024546</v>
      </c>
      <c r="C56" s="13" t="s">
        <v>884</v>
      </c>
      <c r="D56" s="19" t="s">
        <v>1233</v>
      </c>
      <c r="E56" s="13">
        <v>96</v>
      </c>
      <c r="F56" s="13">
        <v>96</v>
      </c>
      <c r="G56" s="13">
        <v>96</v>
      </c>
      <c r="H56" s="13">
        <v>96</v>
      </c>
      <c r="I56" s="13" t="s">
        <v>21</v>
      </c>
      <c r="J56" s="13">
        <v>96</v>
      </c>
      <c r="K56" s="13" t="s">
        <v>21</v>
      </c>
    </row>
    <row r="57" spans="1:11" x14ac:dyDescent="0.25">
      <c r="A57" s="13">
        <v>45</v>
      </c>
      <c r="B57" s="19">
        <v>22024547</v>
      </c>
      <c r="C57" s="13" t="s">
        <v>17</v>
      </c>
      <c r="D57" s="19" t="s">
        <v>1773</v>
      </c>
      <c r="E57" s="13">
        <v>90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x14ac:dyDescent="0.25">
      <c r="A58" s="13">
        <v>46</v>
      </c>
      <c r="B58" s="19">
        <v>22024548</v>
      </c>
      <c r="C58" s="13" t="s">
        <v>97</v>
      </c>
      <c r="D58" s="19" t="s">
        <v>1774</v>
      </c>
      <c r="E58" s="13">
        <v>80</v>
      </c>
      <c r="F58" s="13">
        <v>80</v>
      </c>
      <c r="G58" s="13">
        <v>80</v>
      </c>
      <c r="H58" s="13">
        <v>80</v>
      </c>
      <c r="I58" s="13" t="s">
        <v>19</v>
      </c>
      <c r="J58" s="13">
        <v>80</v>
      </c>
      <c r="K58" s="13" t="s">
        <v>19</v>
      </c>
    </row>
    <row r="59" spans="1:11" x14ac:dyDescent="0.25">
      <c r="A59" s="13">
        <v>47</v>
      </c>
      <c r="B59" s="19">
        <v>22024549</v>
      </c>
      <c r="C59" s="13" t="s">
        <v>885</v>
      </c>
      <c r="D59" s="19" t="s">
        <v>1775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x14ac:dyDescent="0.25">
      <c r="A60" s="13">
        <v>48</v>
      </c>
      <c r="B60" s="19">
        <v>22024551</v>
      </c>
      <c r="C60" s="13" t="s">
        <v>886</v>
      </c>
      <c r="D60" s="19" t="s">
        <v>1738</v>
      </c>
      <c r="E60" s="13">
        <v>65</v>
      </c>
      <c r="F60" s="13">
        <v>75</v>
      </c>
      <c r="G60" s="13">
        <v>75</v>
      </c>
      <c r="H60" s="13">
        <v>75</v>
      </c>
      <c r="I60" s="13" t="s">
        <v>18</v>
      </c>
      <c r="J60" s="13">
        <v>75</v>
      </c>
      <c r="K60" s="13" t="s">
        <v>18</v>
      </c>
    </row>
    <row r="61" spans="1:11" x14ac:dyDescent="0.25">
      <c r="A61" s="13">
        <v>49</v>
      </c>
      <c r="B61" s="19">
        <v>22024552</v>
      </c>
      <c r="C61" s="13" t="s">
        <v>887</v>
      </c>
      <c r="D61" s="19" t="s">
        <v>1245</v>
      </c>
      <c r="E61" s="13">
        <v>80</v>
      </c>
      <c r="F61" s="13">
        <v>80</v>
      </c>
      <c r="G61" s="13">
        <v>80</v>
      </c>
      <c r="H61" s="13">
        <v>80</v>
      </c>
      <c r="I61" s="13" t="s">
        <v>19</v>
      </c>
      <c r="J61" s="13">
        <v>80</v>
      </c>
      <c r="K61" s="13" t="s">
        <v>19</v>
      </c>
    </row>
    <row r="62" spans="1:11" x14ac:dyDescent="0.25">
      <c r="A62" s="13">
        <v>50</v>
      </c>
      <c r="B62" s="19">
        <v>22024553</v>
      </c>
      <c r="C62" s="13" t="s">
        <v>888</v>
      </c>
      <c r="D62" s="19" t="s">
        <v>1024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x14ac:dyDescent="0.25">
      <c r="A63" s="13">
        <v>51</v>
      </c>
      <c r="B63" s="19">
        <v>22024554</v>
      </c>
      <c r="C63" s="13" t="s">
        <v>84</v>
      </c>
      <c r="D63" s="19" t="s">
        <v>1775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x14ac:dyDescent="0.25">
      <c r="A64" s="13">
        <v>52</v>
      </c>
      <c r="B64" s="19">
        <v>22024555</v>
      </c>
      <c r="C64" s="13" t="s">
        <v>889</v>
      </c>
      <c r="D64" s="19" t="s">
        <v>1776</v>
      </c>
      <c r="E64" s="13">
        <v>70</v>
      </c>
      <c r="F64" s="13">
        <v>80</v>
      </c>
      <c r="G64" s="13">
        <v>80</v>
      </c>
      <c r="H64" s="13">
        <v>80</v>
      </c>
      <c r="I64" s="13" t="s">
        <v>19</v>
      </c>
      <c r="J64" s="13">
        <v>80</v>
      </c>
      <c r="K64" s="13" t="s">
        <v>19</v>
      </c>
    </row>
    <row r="65" spans="1:11" x14ac:dyDescent="0.25">
      <c r="A65" s="13">
        <v>53</v>
      </c>
      <c r="B65" s="19">
        <v>22024556</v>
      </c>
      <c r="C65" s="13" t="s">
        <v>890</v>
      </c>
      <c r="D65" s="19" t="s">
        <v>1777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x14ac:dyDescent="0.25">
      <c r="A66" s="13">
        <v>54</v>
      </c>
      <c r="B66" s="19">
        <v>22024558</v>
      </c>
      <c r="C66" s="13" t="s">
        <v>891</v>
      </c>
      <c r="D66" s="19" t="s">
        <v>1778</v>
      </c>
      <c r="E66" s="13">
        <v>80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x14ac:dyDescent="0.25">
      <c r="A67" s="13">
        <v>55</v>
      </c>
      <c r="B67" s="19">
        <v>22024559</v>
      </c>
      <c r="C67" s="13" t="s">
        <v>892</v>
      </c>
      <c r="D67" s="19" t="s">
        <v>1779</v>
      </c>
      <c r="E67" s="13">
        <v>80</v>
      </c>
      <c r="F67" s="13">
        <v>80</v>
      </c>
      <c r="G67" s="13">
        <v>80</v>
      </c>
      <c r="H67" s="13">
        <v>80</v>
      </c>
      <c r="I67" s="13" t="s">
        <v>19</v>
      </c>
      <c r="J67" s="13">
        <v>80</v>
      </c>
      <c r="K67" s="13" t="s">
        <v>19</v>
      </c>
    </row>
    <row r="68" spans="1:11" x14ac:dyDescent="0.25">
      <c r="A68" s="13">
        <v>56</v>
      </c>
      <c r="B68" s="19">
        <v>22024560</v>
      </c>
      <c r="C68" s="13" t="s">
        <v>893</v>
      </c>
      <c r="D68" s="19" t="s">
        <v>1780</v>
      </c>
      <c r="E68" s="13">
        <v>70</v>
      </c>
      <c r="F68" s="13">
        <v>80</v>
      </c>
      <c r="G68" s="13">
        <v>80</v>
      </c>
      <c r="H68" s="13">
        <v>80</v>
      </c>
      <c r="I68" s="13" t="s">
        <v>19</v>
      </c>
      <c r="J68" s="13">
        <v>80</v>
      </c>
      <c r="K68" s="13" t="s">
        <v>19</v>
      </c>
    </row>
    <row r="69" spans="1:11" x14ac:dyDescent="0.25">
      <c r="A69" s="13">
        <v>57</v>
      </c>
      <c r="B69" s="19">
        <v>22024561</v>
      </c>
      <c r="C69" s="13" t="s">
        <v>894</v>
      </c>
      <c r="D69" s="19" t="s">
        <v>1781</v>
      </c>
      <c r="E69" s="13">
        <v>90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x14ac:dyDescent="0.25">
      <c r="A70" s="13">
        <v>58</v>
      </c>
      <c r="B70" s="19">
        <v>22024562</v>
      </c>
      <c r="C70" s="13" t="s">
        <v>895</v>
      </c>
      <c r="D70" s="19" t="s">
        <v>1203</v>
      </c>
      <c r="E70" s="13">
        <v>86</v>
      </c>
      <c r="F70" s="13">
        <v>86</v>
      </c>
      <c r="G70" s="13">
        <v>86</v>
      </c>
      <c r="H70" s="13">
        <v>86</v>
      </c>
      <c r="I70" s="13" t="s">
        <v>19</v>
      </c>
      <c r="J70" s="13">
        <v>86</v>
      </c>
      <c r="K70" s="13" t="s">
        <v>19</v>
      </c>
    </row>
    <row r="71" spans="1:11" x14ac:dyDescent="0.25">
      <c r="A71" s="13">
        <v>59</v>
      </c>
      <c r="B71" s="19">
        <v>22024564</v>
      </c>
      <c r="C71" s="13" t="s">
        <v>897</v>
      </c>
      <c r="D71" s="19" t="s">
        <v>1232</v>
      </c>
      <c r="E71" s="13">
        <v>80</v>
      </c>
      <c r="F71" s="13">
        <v>80</v>
      </c>
      <c r="G71" s="13">
        <v>80</v>
      </c>
      <c r="H71" s="13">
        <v>80</v>
      </c>
      <c r="I71" s="13" t="s">
        <v>19</v>
      </c>
      <c r="J71" s="13">
        <v>80</v>
      </c>
      <c r="K71" s="13" t="s">
        <v>19</v>
      </c>
    </row>
    <row r="72" spans="1:11" x14ac:dyDescent="0.25">
      <c r="A72" s="13">
        <v>60</v>
      </c>
      <c r="B72" s="19">
        <v>22024565</v>
      </c>
      <c r="C72" s="13" t="s">
        <v>898</v>
      </c>
      <c r="D72" s="19" t="s">
        <v>1321</v>
      </c>
      <c r="E72" s="13">
        <v>87</v>
      </c>
      <c r="F72" s="13">
        <v>79</v>
      </c>
      <c r="G72" s="13">
        <v>79</v>
      </c>
      <c r="H72" s="13">
        <v>79</v>
      </c>
      <c r="I72" s="13" t="s">
        <v>18</v>
      </c>
      <c r="J72" s="13">
        <v>79</v>
      </c>
      <c r="K72" s="13" t="s">
        <v>18</v>
      </c>
    </row>
    <row r="73" spans="1:11" x14ac:dyDescent="0.25">
      <c r="A73" s="13">
        <v>61</v>
      </c>
      <c r="B73" s="19">
        <v>22024566</v>
      </c>
      <c r="C73" s="13" t="s">
        <v>899</v>
      </c>
      <c r="D73" s="19" t="s">
        <v>1782</v>
      </c>
      <c r="E73" s="13">
        <v>80</v>
      </c>
      <c r="F73" s="13">
        <v>80</v>
      </c>
      <c r="G73" s="13">
        <v>80</v>
      </c>
      <c r="H73" s="13">
        <v>80</v>
      </c>
      <c r="I73" s="13" t="s">
        <v>19</v>
      </c>
      <c r="J73" s="13">
        <v>80</v>
      </c>
      <c r="K73" s="13" t="s">
        <v>19</v>
      </c>
    </row>
    <row r="74" spans="1:11" x14ac:dyDescent="0.25">
      <c r="A74" s="13">
        <v>62</v>
      </c>
      <c r="B74" s="19">
        <v>22024567</v>
      </c>
      <c r="C74" s="13" t="s">
        <v>900</v>
      </c>
      <c r="D74" s="19" t="s">
        <v>1777</v>
      </c>
      <c r="E74" s="13">
        <v>88</v>
      </c>
      <c r="F74" s="13">
        <v>88</v>
      </c>
      <c r="G74" s="13">
        <v>88</v>
      </c>
      <c r="H74" s="13">
        <v>88</v>
      </c>
      <c r="I74" s="13" t="s">
        <v>19</v>
      </c>
      <c r="J74" s="13">
        <v>88</v>
      </c>
      <c r="K74" s="13" t="s">
        <v>19</v>
      </c>
    </row>
    <row r="75" spans="1:11" x14ac:dyDescent="0.25">
      <c r="A75" s="13">
        <v>63</v>
      </c>
      <c r="B75" s="19">
        <v>22024568</v>
      </c>
      <c r="C75" s="13" t="s">
        <v>901</v>
      </c>
      <c r="D75" s="19" t="s">
        <v>1783</v>
      </c>
      <c r="E75" s="13">
        <v>80</v>
      </c>
      <c r="F75" s="13">
        <v>80</v>
      </c>
      <c r="G75" s="13">
        <v>80</v>
      </c>
      <c r="H75" s="13">
        <v>80</v>
      </c>
      <c r="I75" s="13" t="s">
        <v>19</v>
      </c>
      <c r="J75" s="13">
        <v>80</v>
      </c>
      <c r="K75" s="13" t="s">
        <v>19</v>
      </c>
    </row>
    <row r="76" spans="1:11" x14ac:dyDescent="0.25">
      <c r="A76" s="13">
        <v>64</v>
      </c>
      <c r="B76" s="19">
        <v>22024569</v>
      </c>
      <c r="C76" s="13" t="s">
        <v>902</v>
      </c>
      <c r="D76" s="19" t="s">
        <v>1784</v>
      </c>
      <c r="E76" s="13">
        <v>82</v>
      </c>
      <c r="F76" s="13">
        <v>82</v>
      </c>
      <c r="G76" s="13">
        <v>82</v>
      </c>
      <c r="H76" s="13">
        <v>82</v>
      </c>
      <c r="I76" s="13" t="s">
        <v>19</v>
      </c>
      <c r="J76" s="13">
        <v>82</v>
      </c>
      <c r="K76" s="13" t="s">
        <v>19</v>
      </c>
    </row>
    <row r="77" spans="1:11" x14ac:dyDescent="0.25">
      <c r="A77" s="13">
        <v>65</v>
      </c>
      <c r="B77" s="19">
        <v>22024570</v>
      </c>
      <c r="C77" s="13" t="s">
        <v>903</v>
      </c>
      <c r="D77" s="19" t="s">
        <v>1246</v>
      </c>
      <c r="E77" s="13">
        <v>80</v>
      </c>
      <c r="F77" s="13">
        <v>80</v>
      </c>
      <c r="G77" s="13">
        <v>80</v>
      </c>
      <c r="H77" s="13">
        <v>80</v>
      </c>
      <c r="I77" s="13" t="s">
        <v>19</v>
      </c>
      <c r="J77" s="13">
        <v>80</v>
      </c>
      <c r="K77" s="13" t="s">
        <v>19</v>
      </c>
    </row>
    <row r="78" spans="1:11" x14ac:dyDescent="0.25">
      <c r="A78" s="13">
        <v>66</v>
      </c>
      <c r="B78" s="19">
        <v>22024571</v>
      </c>
      <c r="C78" s="13" t="s">
        <v>904</v>
      </c>
      <c r="D78" s="19" t="s">
        <v>1280</v>
      </c>
      <c r="E78" s="13">
        <v>91</v>
      </c>
      <c r="F78" s="13">
        <v>86</v>
      </c>
      <c r="G78" s="13">
        <v>86</v>
      </c>
      <c r="H78" s="13">
        <v>86</v>
      </c>
      <c r="I78" s="13" t="s">
        <v>19</v>
      </c>
      <c r="J78" s="13">
        <v>86</v>
      </c>
      <c r="K78" s="13" t="s">
        <v>19</v>
      </c>
    </row>
    <row r="79" spans="1:11" x14ac:dyDescent="0.25">
      <c r="A79" s="13">
        <v>67</v>
      </c>
      <c r="B79" s="19">
        <v>22024572</v>
      </c>
      <c r="C79" s="13" t="s">
        <v>905</v>
      </c>
      <c r="D79" s="19" t="s">
        <v>1785</v>
      </c>
      <c r="E79" s="13">
        <v>100</v>
      </c>
      <c r="F79" s="13">
        <v>100</v>
      </c>
      <c r="G79" s="13">
        <v>100</v>
      </c>
      <c r="H79" s="13">
        <v>100</v>
      </c>
      <c r="I79" s="13" t="s">
        <v>21</v>
      </c>
      <c r="J79" s="13">
        <v>100</v>
      </c>
      <c r="K79" s="13" t="s">
        <v>21</v>
      </c>
    </row>
    <row r="80" spans="1:11" x14ac:dyDescent="0.25">
      <c r="A80" s="13">
        <v>68</v>
      </c>
      <c r="B80" s="19">
        <v>22024573</v>
      </c>
      <c r="C80" s="13" t="s">
        <v>906</v>
      </c>
      <c r="D80" s="19" t="s">
        <v>1258</v>
      </c>
      <c r="E80" s="13">
        <v>80</v>
      </c>
      <c r="F80" s="13">
        <v>80</v>
      </c>
      <c r="G80" s="13">
        <v>80</v>
      </c>
      <c r="H80" s="13">
        <v>80</v>
      </c>
      <c r="I80" s="13" t="s">
        <v>19</v>
      </c>
      <c r="J80" s="13">
        <v>80</v>
      </c>
      <c r="K80" s="13" t="s">
        <v>19</v>
      </c>
    </row>
    <row r="81" spans="1:11" x14ac:dyDescent="0.25">
      <c r="A81" s="13">
        <v>69</v>
      </c>
      <c r="B81" s="19">
        <v>22024574</v>
      </c>
      <c r="C81" s="13" t="s">
        <v>907</v>
      </c>
      <c r="D81" s="19" t="s">
        <v>1253</v>
      </c>
      <c r="E81" s="13">
        <v>80</v>
      </c>
      <c r="F81" s="13">
        <v>80</v>
      </c>
      <c r="G81" s="13">
        <v>80</v>
      </c>
      <c r="H81" s="13">
        <v>80</v>
      </c>
      <c r="I81" s="13" t="s">
        <v>19</v>
      </c>
      <c r="J81" s="13">
        <v>80</v>
      </c>
      <c r="K81" s="13" t="s">
        <v>19</v>
      </c>
    </row>
    <row r="82" spans="1:11" x14ac:dyDescent="0.25">
      <c r="A82" s="13">
        <v>70</v>
      </c>
      <c r="B82" s="19">
        <v>22024575</v>
      </c>
      <c r="C82" s="13" t="s">
        <v>908</v>
      </c>
      <c r="D82" s="19" t="s">
        <v>1786</v>
      </c>
      <c r="E82" s="13">
        <v>80</v>
      </c>
      <c r="F82" s="13">
        <v>80</v>
      </c>
      <c r="G82" s="13">
        <v>80</v>
      </c>
      <c r="H82" s="13">
        <v>80</v>
      </c>
      <c r="I82" s="13" t="s">
        <v>19</v>
      </c>
      <c r="J82" s="13">
        <v>80</v>
      </c>
      <c r="K82" s="13" t="s">
        <v>19</v>
      </c>
    </row>
    <row r="83" spans="1:11" x14ac:dyDescent="0.25">
      <c r="A83" s="13">
        <v>71</v>
      </c>
      <c r="B83" s="19">
        <v>22024576</v>
      </c>
      <c r="C83" s="13" t="s">
        <v>909</v>
      </c>
      <c r="D83" s="19" t="s">
        <v>1219</v>
      </c>
      <c r="E83" s="13">
        <v>70</v>
      </c>
      <c r="F83" s="13">
        <v>77</v>
      </c>
      <c r="G83" s="13">
        <v>77</v>
      </c>
      <c r="H83" s="13">
        <v>77</v>
      </c>
      <c r="I83" s="13" t="s">
        <v>18</v>
      </c>
      <c r="J83" s="13">
        <v>77</v>
      </c>
      <c r="K83" s="13" t="s">
        <v>18</v>
      </c>
    </row>
    <row r="84" spans="1:11" x14ac:dyDescent="0.25">
      <c r="A84" s="13">
        <v>72</v>
      </c>
      <c r="B84" s="19">
        <v>22024577</v>
      </c>
      <c r="C84" s="13" t="s">
        <v>910</v>
      </c>
      <c r="D84" s="19" t="s">
        <v>1787</v>
      </c>
      <c r="E84" s="13">
        <v>80</v>
      </c>
      <c r="F84" s="13">
        <v>80</v>
      </c>
      <c r="G84" s="13">
        <v>80</v>
      </c>
      <c r="H84" s="13">
        <v>80</v>
      </c>
      <c r="I84" s="13" t="s">
        <v>19</v>
      </c>
      <c r="J84" s="13">
        <v>80</v>
      </c>
      <c r="K84" s="13" t="s">
        <v>19</v>
      </c>
    </row>
    <row r="85" spans="1:11" x14ac:dyDescent="0.25">
      <c r="A85" s="13">
        <v>73</v>
      </c>
      <c r="B85" s="19">
        <v>22024578</v>
      </c>
      <c r="C85" s="13" t="s">
        <v>911</v>
      </c>
      <c r="D85" s="19" t="s">
        <v>1788</v>
      </c>
      <c r="E85" s="13">
        <v>82</v>
      </c>
      <c r="F85" s="13">
        <v>82</v>
      </c>
      <c r="G85" s="13">
        <v>82</v>
      </c>
      <c r="H85" s="13">
        <v>82</v>
      </c>
      <c r="I85" s="13" t="s">
        <v>19</v>
      </c>
      <c r="J85" s="13">
        <v>82</v>
      </c>
      <c r="K85" s="13" t="s">
        <v>19</v>
      </c>
    </row>
    <row r="86" spans="1:11" x14ac:dyDescent="0.25">
      <c r="A86" s="13">
        <v>74</v>
      </c>
      <c r="B86" s="19">
        <v>22024579</v>
      </c>
      <c r="C86" s="13" t="s">
        <v>912</v>
      </c>
      <c r="D86" s="19" t="s">
        <v>1789</v>
      </c>
      <c r="E86" s="13">
        <v>80</v>
      </c>
      <c r="F86" s="13">
        <v>80</v>
      </c>
      <c r="G86" s="13">
        <v>80</v>
      </c>
      <c r="H86" s="13">
        <v>80</v>
      </c>
      <c r="I86" s="13" t="s">
        <v>19</v>
      </c>
      <c r="J86" s="13">
        <v>80</v>
      </c>
      <c r="K86" s="13" t="s">
        <v>19</v>
      </c>
    </row>
    <row r="87" spans="1:11" x14ac:dyDescent="0.25">
      <c r="A87" s="13">
        <v>75</v>
      </c>
      <c r="B87" s="19">
        <v>22024580</v>
      </c>
      <c r="C87" s="13" t="s">
        <v>913</v>
      </c>
      <c r="D87" s="19" t="s">
        <v>1790</v>
      </c>
      <c r="E87" s="13">
        <v>80</v>
      </c>
      <c r="F87" s="13">
        <v>80</v>
      </c>
      <c r="G87" s="13">
        <v>80</v>
      </c>
      <c r="H87" s="13">
        <v>80</v>
      </c>
      <c r="I87" s="13" t="s">
        <v>19</v>
      </c>
      <c r="J87" s="13">
        <v>80</v>
      </c>
      <c r="K87" s="13" t="s">
        <v>19</v>
      </c>
    </row>
    <row r="89" spans="1:11" ht="16.5" x14ac:dyDescent="0.25">
      <c r="A89" s="58" t="s">
        <v>1889</v>
      </c>
      <c r="B89" s="58"/>
      <c r="C89" s="58"/>
      <c r="D89" s="8"/>
    </row>
  </sheetData>
  <mergeCells count="16">
    <mergeCell ref="A89:C89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D016F-B993-4849-A5CF-5CD03D92A19A}">
  <dimension ref="A1:K56"/>
  <sheetViews>
    <sheetView topLeftCell="A10" workbookViewId="0">
      <selection activeCell="J62" sqref="J62"/>
    </sheetView>
  </sheetViews>
  <sheetFormatPr defaultRowHeight="14.25" x14ac:dyDescent="0.2"/>
  <cols>
    <col min="1" max="1" width="5" customWidth="1"/>
    <col min="2" max="2" width="9" style="20"/>
    <col min="3" max="3" width="22" customWidth="1"/>
    <col min="5" max="8" width="5.375" style="20" bestFit="1" customWidth="1"/>
    <col min="10" max="10" width="5.375" style="20" bestFit="1" customWidth="1"/>
  </cols>
  <sheetData>
    <row r="1" spans="1:11" ht="18.75" customHeight="1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8.75" customHeight="1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8.75" customHeight="1" x14ac:dyDescent="0.2">
      <c r="A3" s="1"/>
    </row>
    <row r="4" spans="1:11" ht="18.75" customHeight="1" x14ac:dyDescent="0.2"/>
    <row r="5" spans="1:11" ht="18.75" customHeight="1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8.75" customHeight="1" x14ac:dyDescent="0.2">
      <c r="A6" s="45" t="s">
        <v>2880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8.75" customHeight="1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ht="18.75" customHeight="1" x14ac:dyDescent="0.2"/>
    <row r="11" spans="1:11" ht="18.75" customHeight="1" x14ac:dyDescent="0.2">
      <c r="A11" s="50" t="s">
        <v>5</v>
      </c>
      <c r="B11" s="52" t="s">
        <v>6</v>
      </c>
      <c r="C11" s="52" t="s">
        <v>7</v>
      </c>
      <c r="D11" s="52" t="s">
        <v>8</v>
      </c>
      <c r="E11" s="2" t="s">
        <v>9</v>
      </c>
      <c r="F11" s="2" t="s">
        <v>9</v>
      </c>
      <c r="G11" s="2" t="s">
        <v>9</v>
      </c>
      <c r="H11" s="54" t="s">
        <v>13</v>
      </c>
      <c r="I11" s="55"/>
      <c r="J11" s="54" t="s">
        <v>13</v>
      </c>
      <c r="K11" s="55"/>
    </row>
    <row r="12" spans="1:11" ht="33.75" customHeight="1" x14ac:dyDescent="0.2">
      <c r="A12" s="51"/>
      <c r="B12" s="53"/>
      <c r="C12" s="53"/>
      <c r="D12" s="53"/>
      <c r="E12" s="3" t="s">
        <v>10</v>
      </c>
      <c r="F12" s="3" t="s">
        <v>11</v>
      </c>
      <c r="G12" s="3" t="s">
        <v>12</v>
      </c>
      <c r="H12" s="56" t="s">
        <v>14</v>
      </c>
      <c r="I12" s="57"/>
      <c r="J12" s="56" t="s">
        <v>922</v>
      </c>
      <c r="K12" s="57"/>
    </row>
    <row r="13" spans="1:11" ht="18.75" customHeight="1" x14ac:dyDescent="0.2">
      <c r="A13" s="51"/>
      <c r="B13" s="53"/>
      <c r="C13" s="53"/>
      <c r="D13" s="53"/>
      <c r="E13" s="22"/>
      <c r="F13" s="22"/>
      <c r="G13" s="22"/>
      <c r="H13" s="2" t="s">
        <v>9</v>
      </c>
      <c r="I13" s="2" t="s">
        <v>15</v>
      </c>
      <c r="J13" s="2" t="s">
        <v>9</v>
      </c>
      <c r="K13" s="2" t="s">
        <v>15</v>
      </c>
    </row>
    <row r="14" spans="1:11" ht="15" x14ac:dyDescent="0.25">
      <c r="A14" s="13">
        <v>1</v>
      </c>
      <c r="B14" s="19">
        <v>21020159</v>
      </c>
      <c r="C14" s="13" t="s">
        <v>2723</v>
      </c>
      <c r="D14" s="13" t="s">
        <v>1107</v>
      </c>
      <c r="E14" s="19">
        <v>80</v>
      </c>
      <c r="F14" s="19">
        <v>80</v>
      </c>
      <c r="G14" s="19">
        <v>80</v>
      </c>
      <c r="H14" s="19">
        <v>80</v>
      </c>
      <c r="I14" s="13" t="s">
        <v>19</v>
      </c>
      <c r="J14" s="19">
        <v>80</v>
      </c>
      <c r="K14" s="13" t="s">
        <v>19</v>
      </c>
    </row>
    <row r="15" spans="1:11" ht="15" x14ac:dyDescent="0.25">
      <c r="A15" s="13">
        <v>2</v>
      </c>
      <c r="B15" s="19">
        <v>21020174</v>
      </c>
      <c r="C15" s="13" t="s">
        <v>2724</v>
      </c>
      <c r="D15" s="13" t="s">
        <v>1059</v>
      </c>
      <c r="E15" s="19">
        <v>85</v>
      </c>
      <c r="F15" s="19">
        <v>85</v>
      </c>
      <c r="G15" s="19">
        <v>85</v>
      </c>
      <c r="H15" s="19">
        <v>85</v>
      </c>
      <c r="I15" s="13" t="s">
        <v>19</v>
      </c>
      <c r="J15" s="19">
        <v>85</v>
      </c>
      <c r="K15" s="13" t="s">
        <v>19</v>
      </c>
    </row>
    <row r="16" spans="1:11" ht="15" x14ac:dyDescent="0.25">
      <c r="A16" s="13">
        <v>3</v>
      </c>
      <c r="B16" s="19">
        <v>21020182</v>
      </c>
      <c r="C16" s="13" t="s">
        <v>2725</v>
      </c>
      <c r="D16" s="13" t="s">
        <v>2132</v>
      </c>
      <c r="E16" s="19">
        <v>80</v>
      </c>
      <c r="F16" s="19">
        <v>80</v>
      </c>
      <c r="G16" s="19">
        <v>80</v>
      </c>
      <c r="H16" s="19">
        <v>80</v>
      </c>
      <c r="I16" s="13" t="s">
        <v>19</v>
      </c>
      <c r="J16" s="19">
        <v>80</v>
      </c>
      <c r="K16" s="13" t="s">
        <v>19</v>
      </c>
    </row>
    <row r="17" spans="1:11" ht="15" x14ac:dyDescent="0.25">
      <c r="A17" s="13">
        <v>4</v>
      </c>
      <c r="B17" s="19">
        <v>21020184</v>
      </c>
      <c r="C17" s="13" t="s">
        <v>2726</v>
      </c>
      <c r="D17" s="13" t="s">
        <v>1175</v>
      </c>
      <c r="E17" s="19">
        <v>85</v>
      </c>
      <c r="F17" s="19">
        <v>90</v>
      </c>
      <c r="G17" s="19">
        <v>90</v>
      </c>
      <c r="H17" s="19">
        <v>90</v>
      </c>
      <c r="I17" s="13" t="s">
        <v>21</v>
      </c>
      <c r="J17" s="19">
        <v>90</v>
      </c>
      <c r="K17" s="13" t="s">
        <v>21</v>
      </c>
    </row>
    <row r="18" spans="1:11" ht="15" x14ac:dyDescent="0.25">
      <c r="A18" s="13">
        <v>5</v>
      </c>
      <c r="B18" s="19">
        <v>21020185</v>
      </c>
      <c r="C18" s="13" t="s">
        <v>2727</v>
      </c>
      <c r="D18" s="13" t="s">
        <v>1985</v>
      </c>
      <c r="E18" s="19">
        <v>90</v>
      </c>
      <c r="F18" s="19">
        <v>90</v>
      </c>
      <c r="G18" s="19">
        <v>90</v>
      </c>
      <c r="H18" s="19">
        <v>90</v>
      </c>
      <c r="I18" s="13" t="s">
        <v>21</v>
      </c>
      <c r="J18" s="19">
        <v>90</v>
      </c>
      <c r="K18" s="13" t="s">
        <v>21</v>
      </c>
    </row>
    <row r="19" spans="1:11" ht="15" x14ac:dyDescent="0.25">
      <c r="A19" s="13">
        <v>6</v>
      </c>
      <c r="B19" s="19">
        <v>21020191</v>
      </c>
      <c r="C19" s="13" t="s">
        <v>2728</v>
      </c>
      <c r="D19" s="13" t="s">
        <v>1966</v>
      </c>
      <c r="E19" s="19">
        <v>90</v>
      </c>
      <c r="F19" s="19">
        <v>90</v>
      </c>
      <c r="G19" s="19">
        <v>90</v>
      </c>
      <c r="H19" s="19">
        <v>90</v>
      </c>
      <c r="I19" s="13" t="s">
        <v>21</v>
      </c>
      <c r="J19" s="19">
        <v>90</v>
      </c>
      <c r="K19" s="13" t="s">
        <v>21</v>
      </c>
    </row>
    <row r="20" spans="1:11" ht="15" x14ac:dyDescent="0.25">
      <c r="A20" s="13">
        <v>7</v>
      </c>
      <c r="B20" s="19">
        <v>21020196</v>
      </c>
      <c r="C20" s="13" t="s">
        <v>2729</v>
      </c>
      <c r="D20" s="13" t="s">
        <v>1012</v>
      </c>
      <c r="E20" s="19">
        <v>90</v>
      </c>
      <c r="F20" s="19">
        <v>90</v>
      </c>
      <c r="G20" s="19">
        <v>90</v>
      </c>
      <c r="H20" s="19">
        <v>90</v>
      </c>
      <c r="I20" s="13" t="s">
        <v>21</v>
      </c>
      <c r="J20" s="19">
        <v>90</v>
      </c>
      <c r="K20" s="13" t="s">
        <v>21</v>
      </c>
    </row>
    <row r="21" spans="1:11" ht="15" x14ac:dyDescent="0.25">
      <c r="A21" s="13">
        <v>8</v>
      </c>
      <c r="B21" s="19">
        <v>21020201</v>
      </c>
      <c r="C21" s="13" t="s">
        <v>2730</v>
      </c>
      <c r="D21" s="13" t="s">
        <v>1121</v>
      </c>
      <c r="E21" s="19">
        <v>92</v>
      </c>
      <c r="F21" s="19">
        <v>92</v>
      </c>
      <c r="G21" s="19">
        <v>92</v>
      </c>
      <c r="H21" s="19">
        <v>92</v>
      </c>
      <c r="I21" s="13" t="s">
        <v>21</v>
      </c>
      <c r="J21" s="19">
        <v>92</v>
      </c>
      <c r="K21" s="13" t="s">
        <v>21</v>
      </c>
    </row>
    <row r="22" spans="1:11" ht="15" x14ac:dyDescent="0.25">
      <c r="A22" s="13">
        <v>9</v>
      </c>
      <c r="B22" s="19">
        <v>21020212</v>
      </c>
      <c r="C22" s="13" t="s">
        <v>392</v>
      </c>
      <c r="D22" s="13" t="s">
        <v>1184</v>
      </c>
      <c r="E22" s="19">
        <v>90</v>
      </c>
      <c r="F22" s="19">
        <v>80</v>
      </c>
      <c r="G22" s="19">
        <v>80</v>
      </c>
      <c r="H22" s="19">
        <v>80</v>
      </c>
      <c r="I22" s="13" t="s">
        <v>19</v>
      </c>
      <c r="J22" s="19">
        <v>80</v>
      </c>
      <c r="K22" s="13" t="s">
        <v>19</v>
      </c>
    </row>
    <row r="23" spans="1:11" ht="15" x14ac:dyDescent="0.25">
      <c r="A23" s="13">
        <v>10</v>
      </c>
      <c r="B23" s="19">
        <v>21020222</v>
      </c>
      <c r="C23" s="13" t="s">
        <v>2731</v>
      </c>
      <c r="D23" s="13" t="s">
        <v>2039</v>
      </c>
      <c r="E23" s="19">
        <v>90</v>
      </c>
      <c r="F23" s="19">
        <v>90</v>
      </c>
      <c r="G23" s="19">
        <v>90</v>
      </c>
      <c r="H23" s="19">
        <v>90</v>
      </c>
      <c r="I23" s="13" t="s">
        <v>21</v>
      </c>
      <c r="J23" s="19">
        <v>90</v>
      </c>
      <c r="K23" s="13" t="s">
        <v>21</v>
      </c>
    </row>
    <row r="24" spans="1:11" ht="15" x14ac:dyDescent="0.25">
      <c r="A24" s="13">
        <v>11</v>
      </c>
      <c r="B24" s="19">
        <v>21020225</v>
      </c>
      <c r="C24" s="13" t="s">
        <v>2732</v>
      </c>
      <c r="D24" s="13" t="s">
        <v>1744</v>
      </c>
      <c r="E24" s="19">
        <v>90</v>
      </c>
      <c r="F24" s="19">
        <v>90</v>
      </c>
      <c r="G24" s="19">
        <v>90</v>
      </c>
      <c r="H24" s="19">
        <v>90</v>
      </c>
      <c r="I24" s="13" t="s">
        <v>21</v>
      </c>
      <c r="J24" s="19">
        <v>90</v>
      </c>
      <c r="K24" s="13" t="s">
        <v>21</v>
      </c>
    </row>
    <row r="25" spans="1:11" ht="15" x14ac:dyDescent="0.25">
      <c r="A25" s="13">
        <v>12</v>
      </c>
      <c r="B25" s="19">
        <v>21020236</v>
      </c>
      <c r="C25" s="13" t="s">
        <v>2733</v>
      </c>
      <c r="D25" s="13" t="s">
        <v>1730</v>
      </c>
      <c r="E25" s="19">
        <v>90</v>
      </c>
      <c r="F25" s="19">
        <v>90</v>
      </c>
      <c r="G25" s="19">
        <v>90</v>
      </c>
      <c r="H25" s="19">
        <v>90</v>
      </c>
      <c r="I25" s="13" t="s">
        <v>21</v>
      </c>
      <c r="J25" s="19">
        <v>90</v>
      </c>
      <c r="K25" s="13" t="s">
        <v>21</v>
      </c>
    </row>
    <row r="26" spans="1:11" ht="15" x14ac:dyDescent="0.25">
      <c r="A26" s="13">
        <v>13</v>
      </c>
      <c r="B26" s="19">
        <v>21020238</v>
      </c>
      <c r="C26" s="13" t="s">
        <v>2734</v>
      </c>
      <c r="D26" s="13" t="s">
        <v>1733</v>
      </c>
      <c r="E26" s="19">
        <v>90</v>
      </c>
      <c r="F26" s="19">
        <v>90</v>
      </c>
      <c r="G26" s="19">
        <v>90</v>
      </c>
      <c r="H26" s="19">
        <v>90</v>
      </c>
      <c r="I26" s="13" t="s">
        <v>21</v>
      </c>
      <c r="J26" s="19">
        <v>90</v>
      </c>
      <c r="K26" s="13" t="s">
        <v>21</v>
      </c>
    </row>
    <row r="27" spans="1:11" ht="15" x14ac:dyDescent="0.25">
      <c r="A27" s="13">
        <v>14</v>
      </c>
      <c r="B27" s="19">
        <v>21020239</v>
      </c>
      <c r="C27" s="13" t="s">
        <v>2735</v>
      </c>
      <c r="D27" s="13" t="s">
        <v>2159</v>
      </c>
      <c r="E27" s="19">
        <v>80</v>
      </c>
      <c r="F27" s="19">
        <v>90</v>
      </c>
      <c r="G27" s="19">
        <v>90</v>
      </c>
      <c r="H27" s="19">
        <v>90</v>
      </c>
      <c r="I27" s="13" t="s">
        <v>21</v>
      </c>
      <c r="J27" s="19">
        <v>90</v>
      </c>
      <c r="K27" s="13" t="s">
        <v>21</v>
      </c>
    </row>
    <row r="28" spans="1:11" ht="15" x14ac:dyDescent="0.25">
      <c r="A28" s="13">
        <v>15</v>
      </c>
      <c r="B28" s="19">
        <v>21020240</v>
      </c>
      <c r="C28" s="13" t="s">
        <v>2736</v>
      </c>
      <c r="D28" s="13" t="s">
        <v>2737</v>
      </c>
      <c r="E28" s="19">
        <v>90</v>
      </c>
      <c r="F28" s="19">
        <v>90</v>
      </c>
      <c r="G28" s="19">
        <v>90</v>
      </c>
      <c r="H28" s="19">
        <v>90</v>
      </c>
      <c r="I28" s="13" t="s">
        <v>21</v>
      </c>
      <c r="J28" s="19">
        <v>90</v>
      </c>
      <c r="K28" s="13" t="s">
        <v>21</v>
      </c>
    </row>
    <row r="29" spans="1:11" ht="15" x14ac:dyDescent="0.25">
      <c r="A29" s="13">
        <v>16</v>
      </c>
      <c r="B29" s="19">
        <v>21020465</v>
      </c>
      <c r="C29" s="13" t="s">
        <v>2738</v>
      </c>
      <c r="D29" s="13" t="s">
        <v>1142</v>
      </c>
      <c r="E29" s="19">
        <v>90</v>
      </c>
      <c r="F29" s="19">
        <v>90</v>
      </c>
      <c r="G29" s="19">
        <v>90</v>
      </c>
      <c r="H29" s="19">
        <v>90</v>
      </c>
      <c r="I29" s="13" t="s">
        <v>21</v>
      </c>
      <c r="J29" s="19">
        <v>90</v>
      </c>
      <c r="K29" s="13" t="s">
        <v>21</v>
      </c>
    </row>
    <row r="30" spans="1:11" ht="15" x14ac:dyDescent="0.25">
      <c r="A30" s="13">
        <v>17</v>
      </c>
      <c r="B30" s="19">
        <v>21020468</v>
      </c>
      <c r="C30" s="13" t="s">
        <v>2739</v>
      </c>
      <c r="D30" s="13" t="s">
        <v>2740</v>
      </c>
      <c r="E30" s="19">
        <v>90</v>
      </c>
      <c r="F30" s="19">
        <v>90</v>
      </c>
      <c r="G30" s="19">
        <v>90</v>
      </c>
      <c r="H30" s="19">
        <v>90</v>
      </c>
      <c r="I30" s="13" t="s">
        <v>21</v>
      </c>
      <c r="J30" s="19">
        <v>90</v>
      </c>
      <c r="K30" s="13" t="s">
        <v>21</v>
      </c>
    </row>
    <row r="31" spans="1:11" ht="15" x14ac:dyDescent="0.25">
      <c r="A31" s="13">
        <v>18</v>
      </c>
      <c r="B31" s="19">
        <v>21020469</v>
      </c>
      <c r="C31" s="13" t="s">
        <v>2741</v>
      </c>
      <c r="D31" s="13" t="s">
        <v>1078</v>
      </c>
      <c r="E31" s="19">
        <v>90</v>
      </c>
      <c r="F31" s="19">
        <v>90</v>
      </c>
      <c r="G31" s="19">
        <v>90</v>
      </c>
      <c r="H31" s="19">
        <v>90</v>
      </c>
      <c r="I31" s="13" t="s">
        <v>21</v>
      </c>
      <c r="J31" s="19">
        <v>90</v>
      </c>
      <c r="K31" s="13" t="s">
        <v>21</v>
      </c>
    </row>
    <row r="32" spans="1:11" ht="15" x14ac:dyDescent="0.25">
      <c r="A32" s="13">
        <v>19</v>
      </c>
      <c r="B32" s="19">
        <v>21020471</v>
      </c>
      <c r="C32" s="13" t="s">
        <v>2742</v>
      </c>
      <c r="D32" s="13" t="s">
        <v>1901</v>
      </c>
      <c r="E32" s="19">
        <v>90</v>
      </c>
      <c r="F32" s="19">
        <v>90</v>
      </c>
      <c r="G32" s="19">
        <v>90</v>
      </c>
      <c r="H32" s="19">
        <v>90</v>
      </c>
      <c r="I32" s="13" t="s">
        <v>21</v>
      </c>
      <c r="J32" s="19">
        <v>90</v>
      </c>
      <c r="K32" s="13" t="s">
        <v>21</v>
      </c>
    </row>
    <row r="33" spans="1:11" ht="15" x14ac:dyDescent="0.25">
      <c r="A33" s="13">
        <v>20</v>
      </c>
      <c r="B33" s="19">
        <v>21020514</v>
      </c>
      <c r="C33" s="13" t="s">
        <v>2743</v>
      </c>
      <c r="D33" s="13" t="s">
        <v>989</v>
      </c>
      <c r="E33" s="19">
        <v>80</v>
      </c>
      <c r="F33" s="19">
        <v>80</v>
      </c>
      <c r="G33" s="19">
        <v>80</v>
      </c>
      <c r="H33" s="19">
        <v>80</v>
      </c>
      <c r="I33" s="13" t="s">
        <v>19</v>
      </c>
      <c r="J33" s="19">
        <v>80</v>
      </c>
      <c r="K33" s="13" t="s">
        <v>19</v>
      </c>
    </row>
    <row r="34" spans="1:11" ht="15" x14ac:dyDescent="0.25">
      <c r="A34" s="13">
        <v>21</v>
      </c>
      <c r="B34" s="19">
        <v>21020525</v>
      </c>
      <c r="C34" s="13" t="s">
        <v>2744</v>
      </c>
      <c r="D34" s="13" t="s">
        <v>2010</v>
      </c>
      <c r="E34" s="19">
        <v>90</v>
      </c>
      <c r="F34" s="19">
        <v>90</v>
      </c>
      <c r="G34" s="19">
        <v>90</v>
      </c>
      <c r="H34" s="19">
        <v>90</v>
      </c>
      <c r="I34" s="13" t="s">
        <v>21</v>
      </c>
      <c r="J34" s="19">
        <v>90</v>
      </c>
      <c r="K34" s="13" t="s">
        <v>21</v>
      </c>
    </row>
    <row r="35" spans="1:11" ht="15" x14ac:dyDescent="0.25">
      <c r="A35" s="13">
        <v>22</v>
      </c>
      <c r="B35" s="19">
        <v>21020528</v>
      </c>
      <c r="C35" s="13" t="s">
        <v>280</v>
      </c>
      <c r="D35" s="13" t="s">
        <v>1070</v>
      </c>
      <c r="E35" s="19">
        <v>90</v>
      </c>
      <c r="F35" s="19">
        <v>90</v>
      </c>
      <c r="G35" s="19">
        <v>90</v>
      </c>
      <c r="H35" s="19">
        <v>90</v>
      </c>
      <c r="I35" s="13" t="s">
        <v>21</v>
      </c>
      <c r="J35" s="19">
        <v>90</v>
      </c>
      <c r="K35" s="13" t="s">
        <v>21</v>
      </c>
    </row>
    <row r="36" spans="1:11" ht="15" x14ac:dyDescent="0.25">
      <c r="A36" s="13">
        <v>23</v>
      </c>
      <c r="B36" s="19">
        <v>21020613</v>
      </c>
      <c r="C36" s="13" t="s">
        <v>2745</v>
      </c>
      <c r="D36" s="13" t="s">
        <v>2130</v>
      </c>
      <c r="E36" s="19">
        <v>90</v>
      </c>
      <c r="F36" s="19">
        <v>90</v>
      </c>
      <c r="G36" s="19">
        <v>90</v>
      </c>
      <c r="H36" s="19">
        <v>90</v>
      </c>
      <c r="I36" s="13" t="s">
        <v>21</v>
      </c>
      <c r="J36" s="19">
        <v>90</v>
      </c>
      <c r="K36" s="13" t="s">
        <v>21</v>
      </c>
    </row>
    <row r="37" spans="1:11" ht="15" x14ac:dyDescent="0.25">
      <c r="A37" s="13">
        <v>24</v>
      </c>
      <c r="B37" s="19">
        <v>21020614</v>
      </c>
      <c r="C37" s="13" t="s">
        <v>2746</v>
      </c>
      <c r="D37" s="13" t="s">
        <v>2747</v>
      </c>
      <c r="E37" s="19">
        <v>90</v>
      </c>
      <c r="F37" s="19">
        <v>90</v>
      </c>
      <c r="G37" s="19">
        <v>90</v>
      </c>
      <c r="H37" s="19">
        <v>90</v>
      </c>
      <c r="I37" s="13" t="s">
        <v>21</v>
      </c>
      <c r="J37" s="19">
        <v>90</v>
      </c>
      <c r="K37" s="13" t="s">
        <v>21</v>
      </c>
    </row>
    <row r="38" spans="1:11" ht="15" x14ac:dyDescent="0.25">
      <c r="A38" s="13">
        <v>25</v>
      </c>
      <c r="B38" s="19">
        <v>21020627</v>
      </c>
      <c r="C38" s="13" t="s">
        <v>27</v>
      </c>
      <c r="D38" s="13" t="s">
        <v>1166</v>
      </c>
      <c r="E38" s="19">
        <v>90</v>
      </c>
      <c r="F38" s="19">
        <v>90</v>
      </c>
      <c r="G38" s="19">
        <v>90</v>
      </c>
      <c r="H38" s="19">
        <v>90</v>
      </c>
      <c r="I38" s="13" t="s">
        <v>21</v>
      </c>
      <c r="J38" s="19">
        <v>90</v>
      </c>
      <c r="K38" s="13" t="s">
        <v>21</v>
      </c>
    </row>
    <row r="39" spans="1:11" ht="15" x14ac:dyDescent="0.25">
      <c r="A39" s="13">
        <v>26</v>
      </c>
      <c r="B39" s="19">
        <v>21020629</v>
      </c>
      <c r="C39" s="13" t="s">
        <v>2748</v>
      </c>
      <c r="D39" s="13" t="s">
        <v>1028</v>
      </c>
      <c r="E39" s="19">
        <v>80</v>
      </c>
      <c r="F39" s="19">
        <v>80</v>
      </c>
      <c r="G39" s="19">
        <v>80</v>
      </c>
      <c r="H39" s="19">
        <v>80</v>
      </c>
      <c r="I39" s="13" t="s">
        <v>19</v>
      </c>
      <c r="J39" s="19">
        <v>80</v>
      </c>
      <c r="K39" s="13" t="s">
        <v>19</v>
      </c>
    </row>
    <row r="40" spans="1:11" ht="15" x14ac:dyDescent="0.25">
      <c r="A40" s="13">
        <v>27</v>
      </c>
      <c r="B40" s="19">
        <v>21020660</v>
      </c>
      <c r="C40" s="13" t="s">
        <v>2749</v>
      </c>
      <c r="D40" s="13" t="s">
        <v>1959</v>
      </c>
      <c r="E40" s="19">
        <v>80</v>
      </c>
      <c r="F40" s="19">
        <v>80</v>
      </c>
      <c r="G40" s="19">
        <v>80</v>
      </c>
      <c r="H40" s="19">
        <v>80</v>
      </c>
      <c r="I40" s="13" t="s">
        <v>19</v>
      </c>
      <c r="J40" s="19">
        <v>80</v>
      </c>
      <c r="K40" s="13" t="s">
        <v>19</v>
      </c>
    </row>
    <row r="41" spans="1:11" ht="15" x14ac:dyDescent="0.25">
      <c r="A41" s="13">
        <v>28</v>
      </c>
      <c r="B41" s="19">
        <v>21021454</v>
      </c>
      <c r="C41" s="13" t="s">
        <v>2750</v>
      </c>
      <c r="D41" s="13" t="s">
        <v>1117</v>
      </c>
      <c r="E41" s="19">
        <v>90</v>
      </c>
      <c r="F41" s="19">
        <v>90</v>
      </c>
      <c r="G41" s="19">
        <v>90</v>
      </c>
      <c r="H41" s="19">
        <v>90</v>
      </c>
      <c r="I41" s="13" t="s">
        <v>21</v>
      </c>
      <c r="J41" s="19">
        <v>90</v>
      </c>
      <c r="K41" s="13" t="s">
        <v>21</v>
      </c>
    </row>
    <row r="42" spans="1:11" ht="15" x14ac:dyDescent="0.25">
      <c r="A42" s="13">
        <v>29</v>
      </c>
      <c r="B42" s="19">
        <v>21021461</v>
      </c>
      <c r="C42" s="13" t="s">
        <v>2751</v>
      </c>
      <c r="D42" s="13" t="s">
        <v>1185</v>
      </c>
      <c r="E42" s="19">
        <v>90</v>
      </c>
      <c r="F42" s="19">
        <v>90</v>
      </c>
      <c r="G42" s="19">
        <v>90</v>
      </c>
      <c r="H42" s="19">
        <v>90</v>
      </c>
      <c r="I42" s="13" t="s">
        <v>21</v>
      </c>
      <c r="J42" s="19">
        <v>90</v>
      </c>
      <c r="K42" s="13" t="s">
        <v>21</v>
      </c>
    </row>
    <row r="43" spans="1:11" ht="15" x14ac:dyDescent="0.25">
      <c r="A43" s="13">
        <v>30</v>
      </c>
      <c r="B43" s="19">
        <v>21021464</v>
      </c>
      <c r="C43" s="13" t="s">
        <v>2752</v>
      </c>
      <c r="D43" s="13" t="s">
        <v>982</v>
      </c>
      <c r="E43" s="19">
        <v>70</v>
      </c>
      <c r="F43" s="19">
        <v>80</v>
      </c>
      <c r="G43" s="19">
        <v>80</v>
      </c>
      <c r="H43" s="19">
        <v>80</v>
      </c>
      <c r="I43" s="13" t="s">
        <v>19</v>
      </c>
      <c r="J43" s="19">
        <v>80</v>
      </c>
      <c r="K43" s="13" t="s">
        <v>19</v>
      </c>
    </row>
    <row r="44" spans="1:11" ht="15" x14ac:dyDescent="0.25">
      <c r="A44" s="13">
        <v>31</v>
      </c>
      <c r="B44" s="19">
        <v>21021472</v>
      </c>
      <c r="C44" s="13" t="s">
        <v>2753</v>
      </c>
      <c r="D44" s="13" t="s">
        <v>1916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ht="15" x14ac:dyDescent="0.25">
      <c r="A45" s="13">
        <v>32</v>
      </c>
      <c r="B45" s="19">
        <v>21021498</v>
      </c>
      <c r="C45" s="13" t="s">
        <v>2754</v>
      </c>
      <c r="D45" s="13" t="s">
        <v>2755</v>
      </c>
      <c r="E45" s="19">
        <v>90</v>
      </c>
      <c r="F45" s="19">
        <v>90</v>
      </c>
      <c r="G45" s="19">
        <v>90</v>
      </c>
      <c r="H45" s="19">
        <v>90</v>
      </c>
      <c r="I45" s="13" t="s">
        <v>21</v>
      </c>
      <c r="J45" s="19">
        <v>90</v>
      </c>
      <c r="K45" s="13" t="s">
        <v>21</v>
      </c>
    </row>
    <row r="46" spans="1:11" ht="15" x14ac:dyDescent="0.25">
      <c r="A46" s="13">
        <v>33</v>
      </c>
      <c r="B46" s="19">
        <v>21021500</v>
      </c>
      <c r="C46" s="13" t="s">
        <v>2756</v>
      </c>
      <c r="D46" s="13" t="s">
        <v>1113</v>
      </c>
      <c r="E46" s="19">
        <v>90</v>
      </c>
      <c r="F46" s="19">
        <v>90</v>
      </c>
      <c r="G46" s="19">
        <v>90</v>
      </c>
      <c r="H46" s="19">
        <v>90</v>
      </c>
      <c r="I46" s="13" t="s">
        <v>21</v>
      </c>
      <c r="J46" s="19">
        <v>90</v>
      </c>
      <c r="K46" s="13" t="s">
        <v>21</v>
      </c>
    </row>
    <row r="47" spans="1:11" ht="15" x14ac:dyDescent="0.25">
      <c r="A47" s="13">
        <v>34</v>
      </c>
      <c r="B47" s="19">
        <v>21021505</v>
      </c>
      <c r="C47" s="13" t="s">
        <v>393</v>
      </c>
      <c r="D47" s="13" t="s">
        <v>1020</v>
      </c>
      <c r="E47" s="19">
        <v>70</v>
      </c>
      <c r="F47" s="19">
        <v>90</v>
      </c>
      <c r="G47" s="19">
        <v>90</v>
      </c>
      <c r="H47" s="19">
        <v>90</v>
      </c>
      <c r="I47" s="13" t="s">
        <v>21</v>
      </c>
      <c r="J47" s="19">
        <v>90</v>
      </c>
      <c r="K47" s="13" t="s">
        <v>21</v>
      </c>
    </row>
    <row r="48" spans="1:11" ht="15" x14ac:dyDescent="0.25">
      <c r="A48" s="13">
        <v>35</v>
      </c>
      <c r="B48" s="19">
        <v>21021506</v>
      </c>
      <c r="C48" s="13" t="s">
        <v>2757</v>
      </c>
      <c r="D48" s="13" t="s">
        <v>1959</v>
      </c>
      <c r="E48" s="19">
        <v>80</v>
      </c>
      <c r="F48" s="19">
        <v>80</v>
      </c>
      <c r="G48" s="19">
        <v>80</v>
      </c>
      <c r="H48" s="19">
        <v>80</v>
      </c>
      <c r="I48" s="13" t="s">
        <v>19</v>
      </c>
      <c r="J48" s="19">
        <v>80</v>
      </c>
      <c r="K48" s="13" t="s">
        <v>19</v>
      </c>
    </row>
    <row r="49" spans="1:11" ht="15" x14ac:dyDescent="0.25">
      <c r="A49" s="13">
        <v>36</v>
      </c>
      <c r="B49" s="19">
        <v>21021509</v>
      </c>
      <c r="C49" s="13" t="s">
        <v>2758</v>
      </c>
      <c r="D49" s="13" t="s">
        <v>1027</v>
      </c>
      <c r="E49" s="19">
        <v>67</v>
      </c>
      <c r="F49" s="19">
        <v>67</v>
      </c>
      <c r="G49" s="19">
        <v>67</v>
      </c>
      <c r="H49" s="19">
        <v>67</v>
      </c>
      <c r="I49" s="13" t="s">
        <v>18</v>
      </c>
      <c r="J49" s="19">
        <v>67</v>
      </c>
      <c r="K49" s="13" t="s">
        <v>18</v>
      </c>
    </row>
    <row r="50" spans="1:11" ht="15" x14ac:dyDescent="0.25">
      <c r="A50" s="13">
        <v>37</v>
      </c>
      <c r="B50" s="19">
        <v>21021511</v>
      </c>
      <c r="C50" s="13" t="s">
        <v>394</v>
      </c>
      <c r="D50" s="13" t="s">
        <v>1001</v>
      </c>
      <c r="E50" s="19">
        <v>90</v>
      </c>
      <c r="F50" s="19">
        <v>90</v>
      </c>
      <c r="G50" s="19">
        <v>90</v>
      </c>
      <c r="H50" s="19">
        <v>90</v>
      </c>
      <c r="I50" s="13" t="s">
        <v>21</v>
      </c>
      <c r="J50" s="19">
        <v>90</v>
      </c>
      <c r="K50" s="13" t="s">
        <v>21</v>
      </c>
    </row>
    <row r="51" spans="1:11" ht="15" x14ac:dyDescent="0.25">
      <c r="A51" s="13">
        <v>38</v>
      </c>
      <c r="B51" s="19">
        <v>21021517</v>
      </c>
      <c r="C51" s="13" t="s">
        <v>2759</v>
      </c>
      <c r="D51" s="13" t="s">
        <v>1082</v>
      </c>
      <c r="E51" s="19">
        <v>78</v>
      </c>
      <c r="F51" s="19">
        <v>75</v>
      </c>
      <c r="G51" s="19">
        <v>75</v>
      </c>
      <c r="H51" s="19">
        <v>75</v>
      </c>
      <c r="I51" s="13" t="s">
        <v>18</v>
      </c>
      <c r="J51" s="19">
        <v>75</v>
      </c>
      <c r="K51" s="13" t="s">
        <v>18</v>
      </c>
    </row>
    <row r="52" spans="1:11" ht="15" x14ac:dyDescent="0.25">
      <c r="A52" s="13">
        <v>39</v>
      </c>
      <c r="B52" s="19">
        <v>21021528</v>
      </c>
      <c r="C52" s="13" t="s">
        <v>395</v>
      </c>
      <c r="D52" s="13" t="s">
        <v>1946</v>
      </c>
      <c r="E52" s="19">
        <v>90</v>
      </c>
      <c r="F52" s="19">
        <v>90</v>
      </c>
      <c r="G52" s="19">
        <v>90</v>
      </c>
      <c r="H52" s="19">
        <v>90</v>
      </c>
      <c r="I52" s="13" t="s">
        <v>21</v>
      </c>
      <c r="J52" s="19">
        <v>90</v>
      </c>
      <c r="K52" s="13" t="s">
        <v>21</v>
      </c>
    </row>
    <row r="53" spans="1:11" ht="15" x14ac:dyDescent="0.25">
      <c r="A53" s="13">
        <v>40</v>
      </c>
      <c r="B53" s="19">
        <v>21021539</v>
      </c>
      <c r="C53" s="13" t="s">
        <v>2760</v>
      </c>
      <c r="D53" s="13" t="s">
        <v>982</v>
      </c>
      <c r="E53" s="19">
        <v>90</v>
      </c>
      <c r="F53" s="19">
        <v>90</v>
      </c>
      <c r="G53" s="19">
        <v>90</v>
      </c>
      <c r="H53" s="19">
        <v>90</v>
      </c>
      <c r="I53" s="13" t="s">
        <v>21</v>
      </c>
      <c r="J53" s="19">
        <v>90</v>
      </c>
      <c r="K53" s="13" t="s">
        <v>21</v>
      </c>
    </row>
    <row r="54" spans="1:11" ht="15" x14ac:dyDescent="0.25">
      <c r="A54" s="13">
        <v>41</v>
      </c>
      <c r="B54" s="19">
        <v>21021541</v>
      </c>
      <c r="C54" s="13" t="s">
        <v>2761</v>
      </c>
      <c r="D54" s="13" t="s">
        <v>1052</v>
      </c>
      <c r="E54" s="19">
        <v>70</v>
      </c>
      <c r="F54" s="19">
        <v>70</v>
      </c>
      <c r="G54" s="19">
        <v>70</v>
      </c>
      <c r="H54" s="19">
        <v>70</v>
      </c>
      <c r="I54" s="13" t="s">
        <v>18</v>
      </c>
      <c r="J54" s="19">
        <v>70</v>
      </c>
      <c r="K54" s="13" t="s">
        <v>18</v>
      </c>
    </row>
    <row r="56" spans="1:11" ht="16.5" x14ac:dyDescent="0.2">
      <c r="A56" s="49" t="s">
        <v>2814</v>
      </c>
      <c r="B56" s="49"/>
      <c r="C56" s="49"/>
      <c r="E56"/>
      <c r="F56"/>
      <c r="G56"/>
      <c r="H56"/>
      <c r="J56"/>
    </row>
  </sheetData>
  <mergeCells count="16">
    <mergeCell ref="H12:I12"/>
    <mergeCell ref="J12:K12"/>
    <mergeCell ref="A56:C56"/>
    <mergeCell ref="A7:K7"/>
    <mergeCell ref="A11:A13"/>
    <mergeCell ref="B11:B13"/>
    <mergeCell ref="C11:C13"/>
    <mergeCell ref="D11:D13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9B94D-0ECD-41F5-B766-415780E3DB89}">
  <dimension ref="A1:K86"/>
  <sheetViews>
    <sheetView topLeftCell="A67" workbookViewId="0">
      <selection activeCell="A13" sqref="A13:A84"/>
    </sheetView>
  </sheetViews>
  <sheetFormatPr defaultColWidth="24.375" defaultRowHeight="15" x14ac:dyDescent="0.25"/>
  <cols>
    <col min="1" max="1" width="4.75" style="11" bestFit="1" customWidth="1"/>
    <col min="2" max="2" width="8.875" style="11" bestFit="1" customWidth="1"/>
    <col min="3" max="3" width="19.625" style="8" bestFit="1" customWidth="1"/>
    <col min="4" max="4" width="9.875" style="8" bestFit="1" customWidth="1"/>
    <col min="5" max="5" width="6.875" style="8" bestFit="1" customWidth="1"/>
    <col min="6" max="8" width="5.375" style="8" bestFit="1" customWidth="1"/>
    <col min="9" max="9" width="8.875" style="8" bestFit="1" customWidth="1"/>
    <col min="10" max="10" width="5.375" style="8" bestFit="1" customWidth="1"/>
    <col min="11" max="11" width="8.875" style="8" bestFit="1" customWidth="1"/>
    <col min="12" max="16384" width="24.375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1791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1.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19">
        <v>23020507</v>
      </c>
      <c r="C13" s="13" t="s">
        <v>1793</v>
      </c>
      <c r="D13" s="13" t="s">
        <v>1635</v>
      </c>
      <c r="E13" s="13">
        <v>80</v>
      </c>
      <c r="F13" s="13">
        <v>80</v>
      </c>
      <c r="G13" s="13">
        <v>80</v>
      </c>
      <c r="H13" s="13">
        <v>80</v>
      </c>
      <c r="I13" s="13" t="s">
        <v>19</v>
      </c>
      <c r="J13" s="13">
        <v>80</v>
      </c>
      <c r="K13" s="13" t="s">
        <v>19</v>
      </c>
    </row>
    <row r="14" spans="1:11" x14ac:dyDescent="0.25">
      <c r="A14" s="19">
        <v>2</v>
      </c>
      <c r="B14" s="19">
        <v>23020508</v>
      </c>
      <c r="C14" s="13" t="s">
        <v>1794</v>
      </c>
      <c r="D14" s="13" t="s">
        <v>1795</v>
      </c>
      <c r="E14" s="13">
        <v>85</v>
      </c>
      <c r="F14" s="13">
        <v>80</v>
      </c>
      <c r="G14" s="13">
        <v>80</v>
      </c>
      <c r="H14" s="13">
        <v>80</v>
      </c>
      <c r="I14" s="13" t="s">
        <v>19</v>
      </c>
      <c r="J14" s="13">
        <v>80</v>
      </c>
      <c r="K14" s="13" t="s">
        <v>19</v>
      </c>
    </row>
    <row r="15" spans="1:11" x14ac:dyDescent="0.25">
      <c r="A15" s="19">
        <v>3</v>
      </c>
      <c r="B15" s="19">
        <v>23020509</v>
      </c>
      <c r="C15" s="13" t="s">
        <v>1796</v>
      </c>
      <c r="D15" s="13" t="s">
        <v>1797</v>
      </c>
      <c r="E15" s="13">
        <v>92</v>
      </c>
      <c r="F15" s="13">
        <v>92</v>
      </c>
      <c r="G15" s="13">
        <v>92</v>
      </c>
      <c r="H15" s="13">
        <v>92</v>
      </c>
      <c r="I15" s="13" t="s">
        <v>21</v>
      </c>
      <c r="J15" s="13">
        <v>92</v>
      </c>
      <c r="K15" s="13" t="s">
        <v>21</v>
      </c>
    </row>
    <row r="16" spans="1:11" x14ac:dyDescent="0.25">
      <c r="A16" s="19">
        <v>4</v>
      </c>
      <c r="B16" s="19">
        <v>23020510</v>
      </c>
      <c r="C16" s="13" t="s">
        <v>1798</v>
      </c>
      <c r="D16" s="13" t="s">
        <v>1603</v>
      </c>
      <c r="E16" s="13">
        <v>85</v>
      </c>
      <c r="F16" s="13">
        <v>85</v>
      </c>
      <c r="G16" s="13">
        <v>85</v>
      </c>
      <c r="H16" s="13">
        <v>85</v>
      </c>
      <c r="I16" s="13" t="s">
        <v>19</v>
      </c>
      <c r="J16" s="13">
        <v>85</v>
      </c>
      <c r="K16" s="13" t="s">
        <v>19</v>
      </c>
    </row>
    <row r="17" spans="1:11" x14ac:dyDescent="0.25">
      <c r="A17" s="19">
        <v>5</v>
      </c>
      <c r="B17" s="19">
        <v>23020511</v>
      </c>
      <c r="C17" s="13" t="s">
        <v>1799</v>
      </c>
      <c r="D17" s="13" t="s">
        <v>1635</v>
      </c>
      <c r="E17" s="13">
        <v>89</v>
      </c>
      <c r="F17" s="13">
        <v>89</v>
      </c>
      <c r="G17" s="13">
        <v>89</v>
      </c>
      <c r="H17" s="13">
        <v>89</v>
      </c>
      <c r="I17" s="13" t="s">
        <v>19</v>
      </c>
      <c r="J17" s="13">
        <v>89</v>
      </c>
      <c r="K17" s="13" t="s">
        <v>19</v>
      </c>
    </row>
    <row r="18" spans="1:11" x14ac:dyDescent="0.25">
      <c r="A18" s="19">
        <v>6</v>
      </c>
      <c r="B18" s="19">
        <v>23020512</v>
      </c>
      <c r="C18" s="13" t="s">
        <v>858</v>
      </c>
      <c r="D18" s="13" t="s">
        <v>1800</v>
      </c>
      <c r="E18" s="13">
        <v>82</v>
      </c>
      <c r="F18" s="13">
        <v>82</v>
      </c>
      <c r="G18" s="13">
        <v>82</v>
      </c>
      <c r="H18" s="13">
        <v>82</v>
      </c>
      <c r="I18" s="13" t="s">
        <v>19</v>
      </c>
      <c r="J18" s="13">
        <v>82</v>
      </c>
      <c r="K18" s="13" t="s">
        <v>19</v>
      </c>
    </row>
    <row r="19" spans="1:11" x14ac:dyDescent="0.25">
      <c r="A19" s="19">
        <v>7</v>
      </c>
      <c r="B19" s="19">
        <v>23020513</v>
      </c>
      <c r="C19" s="13" t="s">
        <v>1801</v>
      </c>
      <c r="D19" s="13" t="s">
        <v>1470</v>
      </c>
      <c r="E19" s="13">
        <v>96</v>
      </c>
      <c r="F19" s="13">
        <v>96</v>
      </c>
      <c r="G19" s="13">
        <v>96</v>
      </c>
      <c r="H19" s="13">
        <v>96</v>
      </c>
      <c r="I19" s="13" t="s">
        <v>21</v>
      </c>
      <c r="J19" s="13">
        <v>96</v>
      </c>
      <c r="K19" s="13" t="s">
        <v>21</v>
      </c>
    </row>
    <row r="20" spans="1:11" x14ac:dyDescent="0.25">
      <c r="A20" s="19">
        <v>8</v>
      </c>
      <c r="B20" s="19">
        <v>23020514</v>
      </c>
      <c r="C20" s="13" t="s">
        <v>1802</v>
      </c>
      <c r="D20" s="13" t="s">
        <v>1803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x14ac:dyDescent="0.25">
      <c r="A21" s="19">
        <v>9</v>
      </c>
      <c r="B21" s="19">
        <v>23020515</v>
      </c>
      <c r="C21" s="13" t="s">
        <v>1804</v>
      </c>
      <c r="D21" s="13" t="s">
        <v>1388</v>
      </c>
      <c r="E21" s="13">
        <v>80</v>
      </c>
      <c r="F21" s="13">
        <v>80</v>
      </c>
      <c r="G21" s="13">
        <v>80</v>
      </c>
      <c r="H21" s="13">
        <v>80</v>
      </c>
      <c r="I21" s="13" t="s">
        <v>19</v>
      </c>
      <c r="J21" s="13">
        <v>80</v>
      </c>
      <c r="K21" s="13" t="s">
        <v>19</v>
      </c>
    </row>
    <row r="22" spans="1:11" x14ac:dyDescent="0.25">
      <c r="A22" s="19">
        <v>10</v>
      </c>
      <c r="B22" s="19">
        <v>23020516</v>
      </c>
      <c r="C22" s="13" t="s">
        <v>1805</v>
      </c>
      <c r="D22" s="13" t="s">
        <v>1806</v>
      </c>
      <c r="E22" s="13">
        <v>82</v>
      </c>
      <c r="F22" s="13">
        <v>82</v>
      </c>
      <c r="G22" s="13">
        <v>82</v>
      </c>
      <c r="H22" s="13">
        <v>82</v>
      </c>
      <c r="I22" s="13" t="s">
        <v>19</v>
      </c>
      <c r="J22" s="13">
        <v>82</v>
      </c>
      <c r="K22" s="13" t="s">
        <v>19</v>
      </c>
    </row>
    <row r="23" spans="1:11" x14ac:dyDescent="0.25">
      <c r="A23" s="19">
        <v>11</v>
      </c>
      <c r="B23" s="19">
        <v>23020517</v>
      </c>
      <c r="C23" s="13" t="s">
        <v>1807</v>
      </c>
      <c r="D23" s="13" t="s">
        <v>1468</v>
      </c>
      <c r="E23" s="13">
        <v>70</v>
      </c>
      <c r="F23" s="13">
        <v>67</v>
      </c>
      <c r="G23" s="13">
        <v>67</v>
      </c>
      <c r="H23" s="13">
        <v>67</v>
      </c>
      <c r="I23" s="13" t="s">
        <v>18</v>
      </c>
      <c r="J23" s="13">
        <v>67</v>
      </c>
      <c r="K23" s="13" t="s">
        <v>18</v>
      </c>
    </row>
    <row r="24" spans="1:11" x14ac:dyDescent="0.25">
      <c r="A24" s="19">
        <v>12</v>
      </c>
      <c r="B24" s="19">
        <v>23020518</v>
      </c>
      <c r="C24" s="13" t="s">
        <v>1808</v>
      </c>
      <c r="D24" s="13" t="s">
        <v>1809</v>
      </c>
      <c r="E24" s="13">
        <v>80</v>
      </c>
      <c r="F24" s="13">
        <v>80</v>
      </c>
      <c r="G24" s="13">
        <v>80</v>
      </c>
      <c r="H24" s="13">
        <v>80</v>
      </c>
      <c r="I24" s="13" t="s">
        <v>19</v>
      </c>
      <c r="J24" s="13">
        <v>80</v>
      </c>
      <c r="K24" s="13" t="s">
        <v>19</v>
      </c>
    </row>
    <row r="25" spans="1:11" x14ac:dyDescent="0.25">
      <c r="A25" s="19">
        <v>13</v>
      </c>
      <c r="B25" s="19">
        <v>23020519</v>
      </c>
      <c r="C25" s="13" t="s">
        <v>1810</v>
      </c>
      <c r="D25" s="13" t="s">
        <v>1811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x14ac:dyDescent="0.25">
      <c r="A26" s="19">
        <v>14</v>
      </c>
      <c r="B26" s="19">
        <v>23020520</v>
      </c>
      <c r="C26" s="13" t="s">
        <v>1458</v>
      </c>
      <c r="D26" s="13" t="s">
        <v>1812</v>
      </c>
      <c r="E26" s="13">
        <v>92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x14ac:dyDescent="0.25">
      <c r="A27" s="19">
        <v>15</v>
      </c>
      <c r="B27" s="19">
        <v>23020521</v>
      </c>
      <c r="C27" s="13" t="s">
        <v>1813</v>
      </c>
      <c r="D27" s="13" t="s">
        <v>1136</v>
      </c>
      <c r="E27" s="13"/>
      <c r="F27" s="13"/>
      <c r="G27" s="13"/>
      <c r="H27" s="13"/>
      <c r="I27" s="13" t="s">
        <v>16</v>
      </c>
      <c r="J27" s="13"/>
      <c r="K27" s="13" t="s">
        <v>16</v>
      </c>
    </row>
    <row r="28" spans="1:11" x14ac:dyDescent="0.25">
      <c r="A28" s="19">
        <v>16</v>
      </c>
      <c r="B28" s="19">
        <v>23020522</v>
      </c>
      <c r="C28" s="13" t="s">
        <v>1814</v>
      </c>
      <c r="D28" s="13" t="s">
        <v>1581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x14ac:dyDescent="0.25">
      <c r="A29" s="19">
        <v>17</v>
      </c>
      <c r="B29" s="19">
        <v>23020523</v>
      </c>
      <c r="C29" s="13" t="s">
        <v>1815</v>
      </c>
      <c r="D29" s="13" t="s">
        <v>1449</v>
      </c>
      <c r="E29" s="13">
        <v>91</v>
      </c>
      <c r="F29" s="13">
        <v>91</v>
      </c>
      <c r="G29" s="13">
        <v>91</v>
      </c>
      <c r="H29" s="13">
        <v>91</v>
      </c>
      <c r="I29" s="13" t="s">
        <v>21</v>
      </c>
      <c r="J29" s="13">
        <v>91</v>
      </c>
      <c r="K29" s="13" t="s">
        <v>21</v>
      </c>
    </row>
    <row r="30" spans="1:11" x14ac:dyDescent="0.25">
      <c r="A30" s="19">
        <v>18</v>
      </c>
      <c r="B30" s="19">
        <v>23020524</v>
      </c>
      <c r="C30" s="13" t="s">
        <v>1816</v>
      </c>
      <c r="D30" s="13" t="s">
        <v>1504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x14ac:dyDescent="0.25">
      <c r="A31" s="19">
        <v>19</v>
      </c>
      <c r="B31" s="19">
        <v>23020525</v>
      </c>
      <c r="C31" s="13" t="s">
        <v>1817</v>
      </c>
      <c r="D31" s="13" t="s">
        <v>1511</v>
      </c>
      <c r="E31" s="13">
        <v>80</v>
      </c>
      <c r="F31" s="13">
        <v>80</v>
      </c>
      <c r="G31" s="13">
        <v>80</v>
      </c>
      <c r="H31" s="13">
        <v>80</v>
      </c>
      <c r="I31" s="13" t="s">
        <v>19</v>
      </c>
      <c r="J31" s="13">
        <v>80</v>
      </c>
      <c r="K31" s="13" t="s">
        <v>19</v>
      </c>
    </row>
    <row r="32" spans="1:11" x14ac:dyDescent="0.25">
      <c r="A32" s="19">
        <v>20</v>
      </c>
      <c r="B32" s="19">
        <v>23020526</v>
      </c>
      <c r="C32" s="13" t="s">
        <v>1818</v>
      </c>
      <c r="D32" s="13" t="s">
        <v>1819</v>
      </c>
      <c r="E32" s="13">
        <v>82</v>
      </c>
      <c r="F32" s="13">
        <v>92</v>
      </c>
      <c r="G32" s="13">
        <v>92</v>
      </c>
      <c r="H32" s="13">
        <v>92</v>
      </c>
      <c r="I32" s="13" t="s">
        <v>21</v>
      </c>
      <c r="J32" s="13">
        <v>92</v>
      </c>
      <c r="K32" s="13" t="s">
        <v>21</v>
      </c>
    </row>
    <row r="33" spans="1:11" x14ac:dyDescent="0.25">
      <c r="A33" s="19">
        <v>21</v>
      </c>
      <c r="B33" s="19">
        <v>23020527</v>
      </c>
      <c r="C33" s="13" t="s">
        <v>1820</v>
      </c>
      <c r="D33" s="13" t="s">
        <v>1487</v>
      </c>
      <c r="E33" s="13">
        <v>75</v>
      </c>
      <c r="F33" s="13">
        <v>72</v>
      </c>
      <c r="G33" s="13">
        <v>72</v>
      </c>
      <c r="H33" s="13">
        <v>72</v>
      </c>
      <c r="I33" s="13" t="s">
        <v>18</v>
      </c>
      <c r="J33" s="13">
        <v>72</v>
      </c>
      <c r="K33" s="13" t="s">
        <v>18</v>
      </c>
    </row>
    <row r="34" spans="1:11" x14ac:dyDescent="0.25">
      <c r="A34" s="19">
        <v>22</v>
      </c>
      <c r="B34" s="19">
        <v>23020528</v>
      </c>
      <c r="C34" s="13" t="s">
        <v>1821</v>
      </c>
      <c r="D34" s="13" t="s">
        <v>1419</v>
      </c>
      <c r="E34" s="13">
        <v>80</v>
      </c>
      <c r="F34" s="13">
        <v>80</v>
      </c>
      <c r="G34" s="13">
        <v>80</v>
      </c>
      <c r="H34" s="13">
        <v>80</v>
      </c>
      <c r="I34" s="13" t="s">
        <v>19</v>
      </c>
      <c r="J34" s="13">
        <v>80</v>
      </c>
      <c r="K34" s="13" t="s">
        <v>19</v>
      </c>
    </row>
    <row r="35" spans="1:11" x14ac:dyDescent="0.25">
      <c r="A35" s="19">
        <v>23</v>
      </c>
      <c r="B35" s="19">
        <v>23020529</v>
      </c>
      <c r="C35" s="13" t="s">
        <v>1822</v>
      </c>
      <c r="D35" s="13" t="s">
        <v>1692</v>
      </c>
      <c r="E35" s="13">
        <v>100</v>
      </c>
      <c r="F35" s="13">
        <v>100</v>
      </c>
      <c r="G35" s="13">
        <v>100</v>
      </c>
      <c r="H35" s="13">
        <v>100</v>
      </c>
      <c r="I35" s="13" t="s">
        <v>21</v>
      </c>
      <c r="J35" s="13">
        <v>100</v>
      </c>
      <c r="K35" s="13" t="s">
        <v>21</v>
      </c>
    </row>
    <row r="36" spans="1:11" x14ac:dyDescent="0.25">
      <c r="A36" s="19">
        <v>24</v>
      </c>
      <c r="B36" s="19">
        <v>23020530</v>
      </c>
      <c r="C36" s="13" t="s">
        <v>1823</v>
      </c>
      <c r="D36" s="13" t="s">
        <v>1531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x14ac:dyDescent="0.25">
      <c r="A37" s="19">
        <v>25</v>
      </c>
      <c r="B37" s="19">
        <v>23020531</v>
      </c>
      <c r="C37" s="13" t="s">
        <v>1824</v>
      </c>
      <c r="D37" s="13" t="s">
        <v>1411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x14ac:dyDescent="0.25">
      <c r="A38" s="19">
        <v>26</v>
      </c>
      <c r="B38" s="19">
        <v>23020532</v>
      </c>
      <c r="C38" s="13" t="s">
        <v>618</v>
      </c>
      <c r="D38" s="13" t="s">
        <v>1825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x14ac:dyDescent="0.25">
      <c r="A39" s="19">
        <v>27</v>
      </c>
      <c r="B39" s="19">
        <v>23020533</v>
      </c>
      <c r="C39" s="13" t="s">
        <v>1826</v>
      </c>
      <c r="D39" s="13" t="s">
        <v>1827</v>
      </c>
      <c r="E39" s="13">
        <v>95</v>
      </c>
      <c r="F39" s="13">
        <v>100</v>
      </c>
      <c r="G39" s="13">
        <v>100</v>
      </c>
      <c r="H39" s="13">
        <v>100</v>
      </c>
      <c r="I39" s="13" t="s">
        <v>21</v>
      </c>
      <c r="J39" s="13">
        <v>100</v>
      </c>
      <c r="K39" s="13" t="s">
        <v>21</v>
      </c>
    </row>
    <row r="40" spans="1:11" x14ac:dyDescent="0.25">
      <c r="A40" s="19">
        <v>28</v>
      </c>
      <c r="B40" s="19">
        <v>23020534</v>
      </c>
      <c r="C40" s="13" t="s">
        <v>1828</v>
      </c>
      <c r="D40" s="13" t="s">
        <v>1829</v>
      </c>
      <c r="E40" s="13">
        <v>85</v>
      </c>
      <c r="F40" s="13">
        <v>85</v>
      </c>
      <c r="G40" s="13">
        <v>85</v>
      </c>
      <c r="H40" s="13">
        <v>85</v>
      </c>
      <c r="I40" s="13" t="s">
        <v>19</v>
      </c>
      <c r="J40" s="13">
        <v>85</v>
      </c>
      <c r="K40" s="13" t="s">
        <v>19</v>
      </c>
    </row>
    <row r="41" spans="1:11" x14ac:dyDescent="0.25">
      <c r="A41" s="19">
        <v>29</v>
      </c>
      <c r="B41" s="19">
        <v>23020535</v>
      </c>
      <c r="C41" s="13" t="s">
        <v>1830</v>
      </c>
      <c r="D41" s="13" t="s">
        <v>1831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x14ac:dyDescent="0.25">
      <c r="A42" s="19">
        <v>30</v>
      </c>
      <c r="B42" s="19">
        <v>23020536</v>
      </c>
      <c r="C42" s="13" t="s">
        <v>47</v>
      </c>
      <c r="D42" s="13" t="s">
        <v>1832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x14ac:dyDescent="0.25">
      <c r="A43" s="19">
        <v>31</v>
      </c>
      <c r="B43" s="19">
        <v>23020537</v>
      </c>
      <c r="C43" s="13" t="s">
        <v>1833</v>
      </c>
      <c r="D43" s="13" t="s">
        <v>1834</v>
      </c>
      <c r="E43" s="13">
        <v>75</v>
      </c>
      <c r="F43" s="13">
        <v>75</v>
      </c>
      <c r="G43" s="13">
        <v>75</v>
      </c>
      <c r="H43" s="13">
        <v>75</v>
      </c>
      <c r="I43" s="13" t="s">
        <v>18</v>
      </c>
      <c r="J43" s="13">
        <v>75</v>
      </c>
      <c r="K43" s="13" t="s">
        <v>18</v>
      </c>
    </row>
    <row r="44" spans="1:11" x14ac:dyDescent="0.25">
      <c r="A44" s="19">
        <v>32</v>
      </c>
      <c r="B44" s="19">
        <v>23020538</v>
      </c>
      <c r="C44" s="13" t="s">
        <v>1835</v>
      </c>
      <c r="D44" s="13" t="s">
        <v>1592</v>
      </c>
      <c r="E44" s="13">
        <v>80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x14ac:dyDescent="0.25">
      <c r="A45" s="19">
        <v>33</v>
      </c>
      <c r="B45" s="19">
        <v>23020539</v>
      </c>
      <c r="C45" s="13" t="s">
        <v>1836</v>
      </c>
      <c r="D45" s="13" t="s">
        <v>1376</v>
      </c>
      <c r="E45" s="13">
        <v>86</v>
      </c>
      <c r="F45" s="13">
        <v>86</v>
      </c>
      <c r="G45" s="13">
        <v>86</v>
      </c>
      <c r="H45" s="13">
        <v>86</v>
      </c>
      <c r="I45" s="13" t="s">
        <v>19</v>
      </c>
      <c r="J45" s="13">
        <v>86</v>
      </c>
      <c r="K45" s="13" t="s">
        <v>19</v>
      </c>
    </row>
    <row r="46" spans="1:11" x14ac:dyDescent="0.25">
      <c r="A46" s="19">
        <v>34</v>
      </c>
      <c r="B46" s="19">
        <v>23020540</v>
      </c>
      <c r="C46" s="13" t="s">
        <v>1837</v>
      </c>
      <c r="D46" s="13" t="s">
        <v>1838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x14ac:dyDescent="0.25">
      <c r="A47" s="19">
        <v>35</v>
      </c>
      <c r="B47" s="19">
        <v>23020541</v>
      </c>
      <c r="C47" s="13" t="s">
        <v>1839</v>
      </c>
      <c r="D47" s="13" t="s">
        <v>1666</v>
      </c>
      <c r="E47" s="13">
        <v>96</v>
      </c>
      <c r="F47" s="13">
        <v>96</v>
      </c>
      <c r="G47" s="13">
        <v>96</v>
      </c>
      <c r="H47" s="13">
        <v>96</v>
      </c>
      <c r="I47" s="13" t="s">
        <v>21</v>
      </c>
      <c r="J47" s="13">
        <v>96</v>
      </c>
      <c r="K47" s="13" t="s">
        <v>21</v>
      </c>
    </row>
    <row r="48" spans="1:11" x14ac:dyDescent="0.25">
      <c r="A48" s="19">
        <v>36</v>
      </c>
      <c r="B48" s="19">
        <v>23020542</v>
      </c>
      <c r="C48" s="13" t="s">
        <v>1840</v>
      </c>
      <c r="D48" s="13" t="s">
        <v>1546</v>
      </c>
      <c r="E48" s="13">
        <v>90</v>
      </c>
      <c r="F48" s="13">
        <v>82</v>
      </c>
      <c r="G48" s="13">
        <v>82</v>
      </c>
      <c r="H48" s="13">
        <v>82</v>
      </c>
      <c r="I48" s="13" t="s">
        <v>19</v>
      </c>
      <c r="J48" s="13">
        <v>82</v>
      </c>
      <c r="K48" s="13" t="s">
        <v>19</v>
      </c>
    </row>
    <row r="49" spans="1:11" x14ac:dyDescent="0.25">
      <c r="A49" s="19">
        <v>37</v>
      </c>
      <c r="B49" s="19">
        <v>23020543</v>
      </c>
      <c r="C49" s="13" t="s">
        <v>1841</v>
      </c>
      <c r="D49" s="13" t="s">
        <v>1842</v>
      </c>
      <c r="E49" s="13">
        <v>91</v>
      </c>
      <c r="F49" s="13">
        <v>91</v>
      </c>
      <c r="G49" s="13">
        <v>91</v>
      </c>
      <c r="H49" s="13">
        <v>91</v>
      </c>
      <c r="I49" s="13" t="s">
        <v>21</v>
      </c>
      <c r="J49" s="13">
        <v>91</v>
      </c>
      <c r="K49" s="13" t="s">
        <v>21</v>
      </c>
    </row>
    <row r="50" spans="1:11" x14ac:dyDescent="0.25">
      <c r="A50" s="19">
        <v>38</v>
      </c>
      <c r="B50" s="19">
        <v>23020544</v>
      </c>
      <c r="C50" s="13" t="s">
        <v>1843</v>
      </c>
      <c r="D50" s="13" t="s">
        <v>1844</v>
      </c>
      <c r="E50" s="13">
        <v>96</v>
      </c>
      <c r="F50" s="13">
        <v>96</v>
      </c>
      <c r="G50" s="13">
        <v>96</v>
      </c>
      <c r="H50" s="13">
        <v>96</v>
      </c>
      <c r="I50" s="13" t="s">
        <v>21</v>
      </c>
      <c r="J50" s="13">
        <v>96</v>
      </c>
      <c r="K50" s="13" t="s">
        <v>21</v>
      </c>
    </row>
    <row r="51" spans="1:11" x14ac:dyDescent="0.25">
      <c r="A51" s="19">
        <v>39</v>
      </c>
      <c r="B51" s="19">
        <v>23020545</v>
      </c>
      <c r="C51" s="13" t="s">
        <v>392</v>
      </c>
      <c r="D51" s="13" t="s">
        <v>1845</v>
      </c>
      <c r="E51" s="13">
        <v>85</v>
      </c>
      <c r="F51" s="13">
        <v>82</v>
      </c>
      <c r="G51" s="13">
        <v>82</v>
      </c>
      <c r="H51" s="13">
        <v>82</v>
      </c>
      <c r="I51" s="13" t="s">
        <v>19</v>
      </c>
      <c r="J51" s="13">
        <v>82</v>
      </c>
      <c r="K51" s="13" t="s">
        <v>19</v>
      </c>
    </row>
    <row r="52" spans="1:11" x14ac:dyDescent="0.25">
      <c r="A52" s="19">
        <v>40</v>
      </c>
      <c r="B52" s="19">
        <v>23020546</v>
      </c>
      <c r="C52" s="13" t="s">
        <v>1846</v>
      </c>
      <c r="D52" s="13" t="s">
        <v>1847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x14ac:dyDescent="0.25">
      <c r="A53" s="19">
        <v>41</v>
      </c>
      <c r="B53" s="19">
        <v>23020547</v>
      </c>
      <c r="C53" s="13" t="s">
        <v>852</v>
      </c>
      <c r="D53" s="13" t="s">
        <v>1848</v>
      </c>
      <c r="E53" s="13">
        <v>96</v>
      </c>
      <c r="F53" s="13">
        <v>96</v>
      </c>
      <c r="G53" s="13">
        <v>96</v>
      </c>
      <c r="H53" s="13">
        <v>96</v>
      </c>
      <c r="I53" s="13" t="s">
        <v>21</v>
      </c>
      <c r="J53" s="13">
        <v>96</v>
      </c>
      <c r="K53" s="13" t="s">
        <v>21</v>
      </c>
    </row>
    <row r="54" spans="1:11" x14ac:dyDescent="0.25">
      <c r="A54" s="19">
        <v>42</v>
      </c>
      <c r="B54" s="19">
        <v>23020548</v>
      </c>
      <c r="C54" s="13" t="s">
        <v>1849</v>
      </c>
      <c r="D54" s="13" t="s">
        <v>1850</v>
      </c>
      <c r="E54" s="13">
        <v>84</v>
      </c>
      <c r="F54" s="13">
        <v>84</v>
      </c>
      <c r="G54" s="13">
        <v>84</v>
      </c>
      <c r="H54" s="13">
        <v>84</v>
      </c>
      <c r="I54" s="13" t="s">
        <v>19</v>
      </c>
      <c r="J54" s="13">
        <v>84</v>
      </c>
      <c r="K54" s="13" t="s">
        <v>19</v>
      </c>
    </row>
    <row r="55" spans="1:11" x14ac:dyDescent="0.25">
      <c r="A55" s="19">
        <v>43</v>
      </c>
      <c r="B55" s="19">
        <v>23020549</v>
      </c>
      <c r="C55" s="13" t="s">
        <v>1851</v>
      </c>
      <c r="D55" s="13" t="s">
        <v>1852</v>
      </c>
      <c r="E55" s="13">
        <v>100</v>
      </c>
      <c r="F55" s="13">
        <v>100</v>
      </c>
      <c r="G55" s="13">
        <v>100</v>
      </c>
      <c r="H55" s="13">
        <v>100</v>
      </c>
      <c r="I55" s="13" t="s">
        <v>21</v>
      </c>
      <c r="J55" s="13">
        <v>100</v>
      </c>
      <c r="K55" s="13" t="s">
        <v>21</v>
      </c>
    </row>
    <row r="56" spans="1:11" x14ac:dyDescent="0.25">
      <c r="A56" s="19">
        <v>44</v>
      </c>
      <c r="B56" s="19">
        <v>23020550</v>
      </c>
      <c r="C56" s="13" t="s">
        <v>1853</v>
      </c>
      <c r="D56" s="13" t="s">
        <v>1854</v>
      </c>
      <c r="E56" s="13">
        <v>70</v>
      </c>
      <c r="F56" s="13">
        <v>67</v>
      </c>
      <c r="G56" s="13">
        <v>67</v>
      </c>
      <c r="H56" s="13">
        <v>67</v>
      </c>
      <c r="I56" s="13" t="s">
        <v>18</v>
      </c>
      <c r="J56" s="13">
        <v>67</v>
      </c>
      <c r="K56" s="13" t="s">
        <v>18</v>
      </c>
    </row>
    <row r="57" spans="1:11" x14ac:dyDescent="0.25">
      <c r="A57" s="19">
        <v>45</v>
      </c>
      <c r="B57" s="19">
        <v>23020551</v>
      </c>
      <c r="C57" s="13" t="s">
        <v>1855</v>
      </c>
      <c r="D57" s="13" t="s">
        <v>1603</v>
      </c>
      <c r="E57" s="13">
        <v>94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x14ac:dyDescent="0.25">
      <c r="A58" s="19">
        <v>46</v>
      </c>
      <c r="B58" s="19">
        <v>23020552</v>
      </c>
      <c r="C58" s="13" t="s">
        <v>44</v>
      </c>
      <c r="D58" s="13" t="s">
        <v>1136</v>
      </c>
      <c r="E58" s="13">
        <v>70</v>
      </c>
      <c r="F58" s="13">
        <v>70</v>
      </c>
      <c r="G58" s="13">
        <v>70</v>
      </c>
      <c r="H58" s="13">
        <v>70</v>
      </c>
      <c r="I58" s="13" t="s">
        <v>18</v>
      </c>
      <c r="J58" s="13">
        <v>70</v>
      </c>
      <c r="K58" s="13" t="s">
        <v>18</v>
      </c>
    </row>
    <row r="59" spans="1:11" x14ac:dyDescent="0.25">
      <c r="A59" s="19">
        <v>47</v>
      </c>
      <c r="B59" s="19">
        <v>23020553</v>
      </c>
      <c r="C59" s="13" t="s">
        <v>609</v>
      </c>
      <c r="D59" s="13" t="s">
        <v>1365</v>
      </c>
      <c r="E59" s="13">
        <v>70</v>
      </c>
      <c r="F59" s="13">
        <v>70</v>
      </c>
      <c r="G59" s="13">
        <v>70</v>
      </c>
      <c r="H59" s="13">
        <v>70</v>
      </c>
      <c r="I59" s="13" t="s">
        <v>18</v>
      </c>
      <c r="J59" s="13">
        <v>70</v>
      </c>
      <c r="K59" s="13" t="s">
        <v>18</v>
      </c>
    </row>
    <row r="60" spans="1:11" x14ac:dyDescent="0.25">
      <c r="A60" s="19">
        <v>48</v>
      </c>
      <c r="B60" s="19">
        <v>23020554</v>
      </c>
      <c r="C60" s="13" t="s">
        <v>1856</v>
      </c>
      <c r="D60" s="13" t="s">
        <v>1613</v>
      </c>
      <c r="E60" s="13">
        <v>100</v>
      </c>
      <c r="F60" s="13">
        <v>90</v>
      </c>
      <c r="G60" s="13">
        <v>90</v>
      </c>
      <c r="H60" s="13">
        <v>90</v>
      </c>
      <c r="I60" s="13" t="s">
        <v>21</v>
      </c>
      <c r="J60" s="13">
        <v>90</v>
      </c>
      <c r="K60" s="13" t="s">
        <v>21</v>
      </c>
    </row>
    <row r="61" spans="1:11" x14ac:dyDescent="0.25">
      <c r="A61" s="19">
        <v>49</v>
      </c>
      <c r="B61" s="19">
        <v>23020555</v>
      </c>
      <c r="C61" s="13" t="s">
        <v>1857</v>
      </c>
      <c r="D61" s="13" t="s">
        <v>1437</v>
      </c>
      <c r="E61" s="13">
        <v>95</v>
      </c>
      <c r="F61" s="13">
        <v>89</v>
      </c>
      <c r="G61" s="13">
        <v>89</v>
      </c>
      <c r="H61" s="13">
        <v>89</v>
      </c>
      <c r="I61" s="13" t="s">
        <v>19</v>
      </c>
      <c r="J61" s="13">
        <v>89</v>
      </c>
      <c r="K61" s="13" t="s">
        <v>19</v>
      </c>
    </row>
    <row r="62" spans="1:11" x14ac:dyDescent="0.25">
      <c r="A62" s="19">
        <v>50</v>
      </c>
      <c r="B62" s="19">
        <v>23020556</v>
      </c>
      <c r="C62" s="13" t="s">
        <v>1858</v>
      </c>
      <c r="D62" s="13" t="s">
        <v>1859</v>
      </c>
      <c r="E62" s="13">
        <v>85</v>
      </c>
      <c r="F62" s="13">
        <v>85</v>
      </c>
      <c r="G62" s="13">
        <v>85</v>
      </c>
      <c r="H62" s="13">
        <v>85</v>
      </c>
      <c r="I62" s="13" t="s">
        <v>19</v>
      </c>
      <c r="J62" s="13">
        <v>85</v>
      </c>
      <c r="K62" s="13" t="s">
        <v>19</v>
      </c>
    </row>
    <row r="63" spans="1:11" x14ac:dyDescent="0.25">
      <c r="A63" s="19">
        <v>51</v>
      </c>
      <c r="B63" s="19">
        <v>23020557</v>
      </c>
      <c r="C63" s="13" t="s">
        <v>1860</v>
      </c>
      <c r="D63" s="13" t="s">
        <v>1563</v>
      </c>
      <c r="E63" s="13">
        <v>67</v>
      </c>
      <c r="F63" s="13">
        <v>67</v>
      </c>
      <c r="G63" s="13">
        <v>67</v>
      </c>
      <c r="H63" s="13">
        <v>67</v>
      </c>
      <c r="I63" s="13" t="s">
        <v>18</v>
      </c>
      <c r="J63" s="13">
        <v>67</v>
      </c>
      <c r="K63" s="13" t="s">
        <v>18</v>
      </c>
    </row>
    <row r="64" spans="1:11" x14ac:dyDescent="0.25">
      <c r="A64" s="19">
        <v>52</v>
      </c>
      <c r="B64" s="19">
        <v>23020558</v>
      </c>
      <c r="C64" s="13" t="s">
        <v>1861</v>
      </c>
      <c r="D64" s="13" t="s">
        <v>1136</v>
      </c>
      <c r="E64" s="13"/>
      <c r="F64" s="13"/>
      <c r="G64" s="13"/>
      <c r="H64" s="13"/>
      <c r="I64" s="13" t="s">
        <v>16</v>
      </c>
      <c r="J64" s="13"/>
      <c r="K64" s="13" t="s">
        <v>16</v>
      </c>
    </row>
    <row r="65" spans="1:11" x14ac:dyDescent="0.25">
      <c r="A65" s="19">
        <v>53</v>
      </c>
      <c r="B65" s="19">
        <v>23020559</v>
      </c>
      <c r="C65" s="13" t="s">
        <v>1862</v>
      </c>
      <c r="D65" s="13" t="s">
        <v>1372</v>
      </c>
      <c r="E65" s="13">
        <v>75</v>
      </c>
      <c r="F65" s="13">
        <v>75</v>
      </c>
      <c r="G65" s="13">
        <v>75</v>
      </c>
      <c r="H65" s="13">
        <v>75</v>
      </c>
      <c r="I65" s="13" t="s">
        <v>18</v>
      </c>
      <c r="J65" s="13">
        <v>75</v>
      </c>
      <c r="K65" s="13" t="s">
        <v>18</v>
      </c>
    </row>
    <row r="66" spans="1:11" x14ac:dyDescent="0.25">
      <c r="A66" s="19">
        <v>54</v>
      </c>
      <c r="B66" s="19">
        <v>23020560</v>
      </c>
      <c r="C66" s="13" t="s">
        <v>1863</v>
      </c>
      <c r="D66" s="13" t="s">
        <v>1617</v>
      </c>
      <c r="E66" s="13">
        <v>87</v>
      </c>
      <c r="F66" s="13">
        <v>87</v>
      </c>
      <c r="G66" s="13">
        <v>87</v>
      </c>
      <c r="H66" s="13">
        <v>87</v>
      </c>
      <c r="I66" s="13" t="s">
        <v>19</v>
      </c>
      <c r="J66" s="13">
        <v>87</v>
      </c>
      <c r="K66" s="13" t="s">
        <v>19</v>
      </c>
    </row>
    <row r="67" spans="1:11" x14ac:dyDescent="0.25">
      <c r="A67" s="19">
        <v>55</v>
      </c>
      <c r="B67" s="19">
        <v>23020561</v>
      </c>
      <c r="C67" s="13" t="s">
        <v>500</v>
      </c>
      <c r="D67" s="13" t="s">
        <v>1433</v>
      </c>
      <c r="E67" s="13">
        <v>70</v>
      </c>
      <c r="F67" s="13">
        <v>67</v>
      </c>
      <c r="G67" s="13">
        <v>67</v>
      </c>
      <c r="H67" s="13">
        <v>67</v>
      </c>
      <c r="I67" s="13" t="s">
        <v>18</v>
      </c>
      <c r="J67" s="13">
        <v>67</v>
      </c>
      <c r="K67" s="13" t="s">
        <v>18</v>
      </c>
    </row>
    <row r="68" spans="1:11" x14ac:dyDescent="0.25">
      <c r="A68" s="19">
        <v>56</v>
      </c>
      <c r="B68" s="19">
        <v>23020562</v>
      </c>
      <c r="C68" s="13" t="s">
        <v>1864</v>
      </c>
      <c r="D68" s="13" t="s">
        <v>1865</v>
      </c>
      <c r="E68" s="13">
        <v>86</v>
      </c>
      <c r="F68" s="13">
        <v>84</v>
      </c>
      <c r="G68" s="13">
        <v>84</v>
      </c>
      <c r="H68" s="13">
        <v>84</v>
      </c>
      <c r="I68" s="13" t="s">
        <v>19</v>
      </c>
      <c r="J68" s="13">
        <v>84</v>
      </c>
      <c r="K68" s="13" t="s">
        <v>19</v>
      </c>
    </row>
    <row r="69" spans="1:11" x14ac:dyDescent="0.25">
      <c r="A69" s="19">
        <v>57</v>
      </c>
      <c r="B69" s="19">
        <v>23020563</v>
      </c>
      <c r="C69" s="13" t="s">
        <v>1866</v>
      </c>
      <c r="D69" s="13" t="s">
        <v>1848</v>
      </c>
      <c r="E69" s="13">
        <v>75</v>
      </c>
      <c r="F69" s="13">
        <v>84</v>
      </c>
      <c r="G69" s="13">
        <v>84</v>
      </c>
      <c r="H69" s="13">
        <v>84</v>
      </c>
      <c r="I69" s="13" t="s">
        <v>19</v>
      </c>
      <c r="J69" s="13">
        <v>84</v>
      </c>
      <c r="K69" s="13" t="s">
        <v>19</v>
      </c>
    </row>
    <row r="70" spans="1:11" x14ac:dyDescent="0.25">
      <c r="A70" s="19">
        <v>58</v>
      </c>
      <c r="B70" s="19">
        <v>23020564</v>
      </c>
      <c r="C70" s="13" t="s">
        <v>1867</v>
      </c>
      <c r="D70" s="13" t="s">
        <v>1719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1" spans="1:11" x14ac:dyDescent="0.25">
      <c r="A71" s="19">
        <v>59</v>
      </c>
      <c r="B71" s="19">
        <v>23020565</v>
      </c>
      <c r="C71" s="13" t="s">
        <v>1868</v>
      </c>
      <c r="D71" s="13" t="s">
        <v>1869</v>
      </c>
      <c r="E71" s="13">
        <v>80</v>
      </c>
      <c r="F71" s="13">
        <v>78</v>
      </c>
      <c r="G71" s="13">
        <v>78</v>
      </c>
      <c r="H71" s="13">
        <v>78</v>
      </c>
      <c r="I71" s="13" t="s">
        <v>18</v>
      </c>
      <c r="J71" s="13">
        <v>78</v>
      </c>
      <c r="K71" s="13" t="s">
        <v>18</v>
      </c>
    </row>
    <row r="72" spans="1:11" x14ac:dyDescent="0.25">
      <c r="A72" s="19">
        <v>60</v>
      </c>
      <c r="B72" s="19">
        <v>23020566</v>
      </c>
      <c r="C72" s="13" t="s">
        <v>1870</v>
      </c>
      <c r="D72" s="13" t="s">
        <v>1871</v>
      </c>
      <c r="E72" s="13">
        <v>96</v>
      </c>
      <c r="F72" s="13">
        <v>96</v>
      </c>
      <c r="G72" s="13">
        <v>96</v>
      </c>
      <c r="H72" s="13">
        <v>96</v>
      </c>
      <c r="I72" s="13" t="s">
        <v>21</v>
      </c>
      <c r="J72" s="13">
        <v>96</v>
      </c>
      <c r="K72" s="13" t="s">
        <v>21</v>
      </c>
    </row>
    <row r="73" spans="1:11" x14ac:dyDescent="0.25">
      <c r="A73" s="19">
        <v>61</v>
      </c>
      <c r="B73" s="19">
        <v>23020567</v>
      </c>
      <c r="C73" s="13" t="s">
        <v>1872</v>
      </c>
      <c r="D73" s="13" t="s">
        <v>1416</v>
      </c>
      <c r="E73" s="13">
        <v>90</v>
      </c>
      <c r="F73" s="13">
        <v>90</v>
      </c>
      <c r="G73" s="13">
        <v>90</v>
      </c>
      <c r="H73" s="13">
        <v>90</v>
      </c>
      <c r="I73" s="13" t="s">
        <v>21</v>
      </c>
      <c r="J73" s="13">
        <v>90</v>
      </c>
      <c r="K73" s="13" t="s">
        <v>21</v>
      </c>
    </row>
    <row r="74" spans="1:11" x14ac:dyDescent="0.25">
      <c r="A74" s="19">
        <v>62</v>
      </c>
      <c r="B74" s="19">
        <v>23020568</v>
      </c>
      <c r="C74" s="13" t="s">
        <v>1873</v>
      </c>
      <c r="D74" s="13" t="s">
        <v>1355</v>
      </c>
      <c r="E74" s="13">
        <v>100</v>
      </c>
      <c r="F74" s="13">
        <v>100</v>
      </c>
      <c r="G74" s="13">
        <v>100</v>
      </c>
      <c r="H74" s="13">
        <v>100</v>
      </c>
      <c r="I74" s="13" t="s">
        <v>21</v>
      </c>
      <c r="J74" s="13">
        <v>100</v>
      </c>
      <c r="K74" s="13" t="s">
        <v>21</v>
      </c>
    </row>
    <row r="75" spans="1:11" x14ac:dyDescent="0.25">
      <c r="A75" s="19">
        <v>63</v>
      </c>
      <c r="B75" s="19">
        <v>23020569</v>
      </c>
      <c r="C75" s="13" t="s">
        <v>1874</v>
      </c>
      <c r="D75" s="13" t="s">
        <v>1875</v>
      </c>
      <c r="E75" s="13">
        <v>75</v>
      </c>
      <c r="F75" s="13">
        <v>72</v>
      </c>
      <c r="G75" s="13">
        <v>72</v>
      </c>
      <c r="H75" s="13">
        <v>72</v>
      </c>
      <c r="I75" s="13" t="s">
        <v>18</v>
      </c>
      <c r="J75" s="13">
        <v>72</v>
      </c>
      <c r="K75" s="13" t="s">
        <v>18</v>
      </c>
    </row>
    <row r="76" spans="1:11" x14ac:dyDescent="0.25">
      <c r="A76" s="19">
        <v>64</v>
      </c>
      <c r="B76" s="19">
        <v>23020570</v>
      </c>
      <c r="C76" s="13" t="s">
        <v>1876</v>
      </c>
      <c r="D76" s="13" t="s">
        <v>1551</v>
      </c>
      <c r="E76" s="13">
        <v>80</v>
      </c>
      <c r="F76" s="13">
        <v>80</v>
      </c>
      <c r="G76" s="13">
        <v>80</v>
      </c>
      <c r="H76" s="13">
        <v>80</v>
      </c>
      <c r="I76" s="13" t="s">
        <v>19</v>
      </c>
      <c r="J76" s="13">
        <v>80</v>
      </c>
      <c r="K76" s="13" t="s">
        <v>19</v>
      </c>
    </row>
    <row r="77" spans="1:11" x14ac:dyDescent="0.25">
      <c r="A77" s="19">
        <v>65</v>
      </c>
      <c r="B77" s="19">
        <v>23020571</v>
      </c>
      <c r="C77" s="13" t="s">
        <v>1877</v>
      </c>
      <c r="D77" s="13" t="s">
        <v>1878</v>
      </c>
      <c r="E77" s="13">
        <v>80</v>
      </c>
      <c r="F77" s="13">
        <v>80</v>
      </c>
      <c r="G77" s="13">
        <v>80</v>
      </c>
      <c r="H77" s="13">
        <v>80</v>
      </c>
      <c r="I77" s="13" t="s">
        <v>19</v>
      </c>
      <c r="J77" s="13">
        <v>80</v>
      </c>
      <c r="K77" s="13" t="s">
        <v>19</v>
      </c>
    </row>
    <row r="78" spans="1:11" x14ac:dyDescent="0.25">
      <c r="A78" s="19">
        <v>66</v>
      </c>
      <c r="B78" s="19">
        <v>23020572</v>
      </c>
      <c r="C78" s="13" t="s">
        <v>1879</v>
      </c>
      <c r="D78" s="13" t="s">
        <v>1880</v>
      </c>
      <c r="E78" s="13">
        <v>80</v>
      </c>
      <c r="F78" s="13">
        <v>80</v>
      </c>
      <c r="G78" s="13">
        <v>80</v>
      </c>
      <c r="H78" s="13">
        <v>80</v>
      </c>
      <c r="I78" s="13" t="s">
        <v>19</v>
      </c>
      <c r="J78" s="13">
        <v>80</v>
      </c>
      <c r="K78" s="13" t="s">
        <v>19</v>
      </c>
    </row>
    <row r="79" spans="1:11" x14ac:dyDescent="0.25">
      <c r="A79" s="19">
        <v>67</v>
      </c>
      <c r="B79" s="19">
        <v>23020573</v>
      </c>
      <c r="C79" s="13" t="s">
        <v>1881</v>
      </c>
      <c r="D79" s="13" t="s">
        <v>1882</v>
      </c>
      <c r="E79" s="13">
        <v>90</v>
      </c>
      <c r="F79" s="13">
        <v>90</v>
      </c>
      <c r="G79" s="13">
        <v>90</v>
      </c>
      <c r="H79" s="13">
        <v>90</v>
      </c>
      <c r="I79" s="13" t="s">
        <v>21</v>
      </c>
      <c r="J79" s="13">
        <v>90</v>
      </c>
      <c r="K79" s="13" t="s">
        <v>21</v>
      </c>
    </row>
    <row r="80" spans="1:11" x14ac:dyDescent="0.25">
      <c r="A80" s="19">
        <v>68</v>
      </c>
      <c r="B80" s="19">
        <v>23020574</v>
      </c>
      <c r="C80" s="13" t="s">
        <v>1883</v>
      </c>
      <c r="D80" s="13" t="s">
        <v>1884</v>
      </c>
      <c r="E80" s="13">
        <v>80</v>
      </c>
      <c r="F80" s="13">
        <v>80</v>
      </c>
      <c r="G80" s="13">
        <v>80</v>
      </c>
      <c r="H80" s="13">
        <v>80</v>
      </c>
      <c r="I80" s="13" t="s">
        <v>19</v>
      </c>
      <c r="J80" s="13">
        <v>80</v>
      </c>
      <c r="K80" s="13" t="s">
        <v>19</v>
      </c>
    </row>
    <row r="81" spans="1:11" x14ac:dyDescent="0.25">
      <c r="A81" s="19">
        <v>69</v>
      </c>
      <c r="B81" s="19">
        <v>23020576</v>
      </c>
      <c r="C81" s="13" t="s">
        <v>1885</v>
      </c>
      <c r="D81" s="13" t="s">
        <v>1812</v>
      </c>
      <c r="E81" s="13">
        <v>94</v>
      </c>
      <c r="F81" s="13">
        <v>92</v>
      </c>
      <c r="G81" s="13">
        <v>92</v>
      </c>
      <c r="H81" s="13">
        <v>92</v>
      </c>
      <c r="I81" s="13" t="s">
        <v>21</v>
      </c>
      <c r="J81" s="13">
        <v>92</v>
      </c>
      <c r="K81" s="13" t="s">
        <v>21</v>
      </c>
    </row>
    <row r="82" spans="1:11" x14ac:dyDescent="0.25">
      <c r="A82" s="19">
        <v>70</v>
      </c>
      <c r="B82" s="19">
        <v>23020577</v>
      </c>
      <c r="C82" s="13" t="s">
        <v>1886</v>
      </c>
      <c r="D82" s="13" t="s">
        <v>1579</v>
      </c>
      <c r="E82" s="13">
        <v>80</v>
      </c>
      <c r="F82" s="13">
        <v>80</v>
      </c>
      <c r="G82" s="13">
        <v>80</v>
      </c>
      <c r="H82" s="13">
        <v>80</v>
      </c>
      <c r="I82" s="13" t="s">
        <v>19</v>
      </c>
      <c r="J82" s="13">
        <v>80</v>
      </c>
      <c r="K82" s="13" t="s">
        <v>19</v>
      </c>
    </row>
    <row r="83" spans="1:11" x14ac:dyDescent="0.25">
      <c r="A83" s="19">
        <v>71</v>
      </c>
      <c r="B83" s="19">
        <v>23020579</v>
      </c>
      <c r="C83" s="13" t="s">
        <v>25</v>
      </c>
      <c r="D83" s="13" t="s">
        <v>1887</v>
      </c>
      <c r="E83" s="13">
        <v>80</v>
      </c>
      <c r="F83" s="13">
        <v>80</v>
      </c>
      <c r="G83" s="13">
        <v>80</v>
      </c>
      <c r="H83" s="13">
        <v>80</v>
      </c>
      <c r="I83" s="13" t="s">
        <v>19</v>
      </c>
      <c r="J83" s="13">
        <v>80</v>
      </c>
      <c r="K83" s="13" t="s">
        <v>19</v>
      </c>
    </row>
    <row r="84" spans="1:11" x14ac:dyDescent="0.25">
      <c r="A84" s="19">
        <v>72</v>
      </c>
      <c r="B84" s="19">
        <v>23020580</v>
      </c>
      <c r="C84" s="13" t="s">
        <v>1888</v>
      </c>
      <c r="D84" s="13" t="s">
        <v>1574</v>
      </c>
      <c r="E84" s="13">
        <v>80</v>
      </c>
      <c r="F84" s="13">
        <v>80</v>
      </c>
      <c r="G84" s="13">
        <v>80</v>
      </c>
      <c r="H84" s="13">
        <v>80</v>
      </c>
      <c r="I84" s="13" t="s">
        <v>19</v>
      </c>
      <c r="J84" s="13">
        <v>80</v>
      </c>
      <c r="K84" s="13" t="s">
        <v>19</v>
      </c>
    </row>
    <row r="86" spans="1:11" ht="16.5" x14ac:dyDescent="0.25">
      <c r="A86" s="58" t="s">
        <v>1891</v>
      </c>
      <c r="B86" s="58"/>
      <c r="C86" s="58"/>
    </row>
  </sheetData>
  <mergeCells count="16">
    <mergeCell ref="A86:C86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7602E-FEDB-4E50-B077-AE72E09980CC}">
  <dimension ref="A1:K97"/>
  <sheetViews>
    <sheetView topLeftCell="A75" workbookViewId="0">
      <selection activeCell="A13" sqref="A13:A95"/>
    </sheetView>
  </sheetViews>
  <sheetFormatPr defaultColWidth="17.125" defaultRowHeight="14.25" x14ac:dyDescent="0.2"/>
  <cols>
    <col min="1" max="1" width="4.75" style="20" bestFit="1" customWidth="1"/>
    <col min="2" max="2" width="10.25" style="20" customWidth="1"/>
    <col min="3" max="3" width="21" customWidth="1"/>
    <col min="4" max="4" width="9.875" style="20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2.75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1996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2.25" customHeight="1" x14ac:dyDescent="0.2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923</v>
      </c>
      <c r="K11" s="68"/>
    </row>
    <row r="12" spans="1:11" ht="15.75" x14ac:dyDescent="0.2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ht="15" x14ac:dyDescent="0.25">
      <c r="A13" s="19">
        <v>1</v>
      </c>
      <c r="B13" s="19">
        <v>21020045</v>
      </c>
      <c r="C13" s="13" t="s">
        <v>1573</v>
      </c>
      <c r="D13" s="19" t="s">
        <v>1052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ht="15" x14ac:dyDescent="0.25">
      <c r="A14" s="19">
        <v>2</v>
      </c>
      <c r="B14" s="19">
        <v>21020103</v>
      </c>
      <c r="C14" s="13" t="s">
        <v>1892</v>
      </c>
      <c r="D14" s="19" t="s">
        <v>1893</v>
      </c>
      <c r="E14" s="13">
        <v>80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ht="15" x14ac:dyDescent="0.25">
      <c r="A15" s="19">
        <v>3</v>
      </c>
      <c r="B15" s="19">
        <v>21020106</v>
      </c>
      <c r="C15" s="13" t="s">
        <v>1894</v>
      </c>
      <c r="D15" s="19" t="s">
        <v>1003</v>
      </c>
      <c r="E15" s="13">
        <v>92</v>
      </c>
      <c r="F15" s="13">
        <v>82</v>
      </c>
      <c r="G15" s="13">
        <v>82</v>
      </c>
      <c r="H15" s="13">
        <v>82</v>
      </c>
      <c r="I15" s="13" t="s">
        <v>19</v>
      </c>
      <c r="J15" s="13">
        <v>82</v>
      </c>
      <c r="K15" s="13" t="s">
        <v>19</v>
      </c>
    </row>
    <row r="16" spans="1:11" ht="15" x14ac:dyDescent="0.25">
      <c r="A16" s="19">
        <v>4</v>
      </c>
      <c r="B16" s="19">
        <v>21020112</v>
      </c>
      <c r="C16" s="13" t="s">
        <v>1895</v>
      </c>
      <c r="D16" s="19" t="s">
        <v>1896</v>
      </c>
      <c r="E16" s="13">
        <v>80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ht="15" x14ac:dyDescent="0.25">
      <c r="A17" s="19">
        <v>5</v>
      </c>
      <c r="B17" s="19">
        <v>21020166</v>
      </c>
      <c r="C17" s="13" t="s">
        <v>1897</v>
      </c>
      <c r="D17" s="19" t="s">
        <v>1190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ht="15" x14ac:dyDescent="0.25">
      <c r="A18" s="19">
        <v>6</v>
      </c>
      <c r="B18" s="19">
        <v>21020167</v>
      </c>
      <c r="C18" s="13" t="s">
        <v>1898</v>
      </c>
      <c r="D18" s="19" t="s">
        <v>1899</v>
      </c>
      <c r="E18" s="13">
        <v>92</v>
      </c>
      <c r="F18" s="13">
        <v>92</v>
      </c>
      <c r="G18" s="13">
        <v>92</v>
      </c>
      <c r="H18" s="13">
        <v>92</v>
      </c>
      <c r="I18" s="13" t="s">
        <v>21</v>
      </c>
      <c r="J18" s="13">
        <v>92</v>
      </c>
      <c r="K18" s="13" t="s">
        <v>21</v>
      </c>
    </row>
    <row r="19" spans="1:11" ht="15" x14ac:dyDescent="0.25">
      <c r="A19" s="19">
        <v>7</v>
      </c>
      <c r="B19" s="19">
        <v>21020169</v>
      </c>
      <c r="C19" s="13" t="s">
        <v>1900</v>
      </c>
      <c r="D19" s="19" t="s">
        <v>1901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ht="15" x14ac:dyDescent="0.25">
      <c r="A20" s="19">
        <v>8</v>
      </c>
      <c r="B20" s="19">
        <v>21020171</v>
      </c>
      <c r="C20" s="13" t="s">
        <v>1902</v>
      </c>
      <c r="D20" s="19" t="s">
        <v>985</v>
      </c>
      <c r="E20" s="13">
        <v>94</v>
      </c>
      <c r="F20" s="13">
        <v>94</v>
      </c>
      <c r="G20" s="13">
        <v>94</v>
      </c>
      <c r="H20" s="13">
        <v>94</v>
      </c>
      <c r="I20" s="13" t="s">
        <v>21</v>
      </c>
      <c r="J20" s="13">
        <v>94</v>
      </c>
      <c r="K20" s="13" t="s">
        <v>21</v>
      </c>
    </row>
    <row r="21" spans="1:11" ht="15" x14ac:dyDescent="0.25">
      <c r="A21" s="19">
        <v>9</v>
      </c>
      <c r="B21" s="19">
        <v>21020172</v>
      </c>
      <c r="C21" s="13" t="s">
        <v>1903</v>
      </c>
      <c r="D21" s="19" t="s">
        <v>1712</v>
      </c>
      <c r="E21" s="13">
        <v>92</v>
      </c>
      <c r="F21" s="13">
        <v>92</v>
      </c>
      <c r="G21" s="13">
        <v>92</v>
      </c>
      <c r="H21" s="13">
        <v>92</v>
      </c>
      <c r="I21" s="13" t="s">
        <v>21</v>
      </c>
      <c r="J21" s="13">
        <v>92</v>
      </c>
      <c r="K21" s="13" t="s">
        <v>21</v>
      </c>
    </row>
    <row r="22" spans="1:11" ht="15" x14ac:dyDescent="0.25">
      <c r="A22" s="19">
        <v>10</v>
      </c>
      <c r="B22" s="19">
        <v>21020175</v>
      </c>
      <c r="C22" s="13" t="s">
        <v>1904</v>
      </c>
      <c r="D22" s="19" t="s">
        <v>1905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ht="15" x14ac:dyDescent="0.25">
      <c r="A23" s="19">
        <v>11</v>
      </c>
      <c r="B23" s="19">
        <v>21020181</v>
      </c>
      <c r="C23" s="13" t="s">
        <v>86</v>
      </c>
      <c r="D23" s="19" t="s">
        <v>1073</v>
      </c>
      <c r="E23" s="13">
        <v>80</v>
      </c>
      <c r="F23" s="13">
        <v>80</v>
      </c>
      <c r="G23" s="13">
        <v>80</v>
      </c>
      <c r="H23" s="13">
        <v>80</v>
      </c>
      <c r="I23" s="13" t="s">
        <v>19</v>
      </c>
      <c r="J23" s="13">
        <v>80</v>
      </c>
      <c r="K23" s="13" t="s">
        <v>19</v>
      </c>
    </row>
    <row r="24" spans="1:11" ht="15" x14ac:dyDescent="0.25">
      <c r="A24" s="19">
        <v>12</v>
      </c>
      <c r="B24" s="19">
        <v>21020183</v>
      </c>
      <c r="C24" s="13" t="s">
        <v>37</v>
      </c>
      <c r="D24" s="19" t="s">
        <v>1082</v>
      </c>
      <c r="E24" s="13">
        <v>92</v>
      </c>
      <c r="F24" s="13">
        <v>92</v>
      </c>
      <c r="G24" s="13">
        <v>92</v>
      </c>
      <c r="H24" s="13">
        <v>92</v>
      </c>
      <c r="I24" s="13" t="s">
        <v>21</v>
      </c>
      <c r="J24" s="13">
        <v>92</v>
      </c>
      <c r="K24" s="13" t="s">
        <v>21</v>
      </c>
    </row>
    <row r="25" spans="1:11" ht="15" x14ac:dyDescent="0.25">
      <c r="A25" s="19">
        <v>13</v>
      </c>
      <c r="B25" s="19">
        <v>21020190</v>
      </c>
      <c r="C25" s="13" t="s">
        <v>1906</v>
      </c>
      <c r="D25" s="19" t="s">
        <v>1907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ht="15" x14ac:dyDescent="0.25">
      <c r="A26" s="19">
        <v>14</v>
      </c>
      <c r="B26" s="19">
        <v>21020193</v>
      </c>
      <c r="C26" s="13" t="s">
        <v>1908</v>
      </c>
      <c r="D26" s="19" t="s">
        <v>1175</v>
      </c>
      <c r="E26" s="13">
        <v>91</v>
      </c>
      <c r="F26" s="13">
        <v>86</v>
      </c>
      <c r="G26" s="13">
        <v>86</v>
      </c>
      <c r="H26" s="13">
        <v>86</v>
      </c>
      <c r="I26" s="13" t="s">
        <v>19</v>
      </c>
      <c r="J26" s="13">
        <v>86</v>
      </c>
      <c r="K26" s="13" t="s">
        <v>19</v>
      </c>
    </row>
    <row r="27" spans="1:11" ht="15" x14ac:dyDescent="0.25">
      <c r="A27" s="19">
        <v>15</v>
      </c>
      <c r="B27" s="19">
        <v>21020198</v>
      </c>
      <c r="C27" s="13" t="s">
        <v>1909</v>
      </c>
      <c r="D27" s="19" t="s">
        <v>1910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ht="15" x14ac:dyDescent="0.25">
      <c r="A28" s="19">
        <v>16</v>
      </c>
      <c r="B28" s="19">
        <v>21020200</v>
      </c>
      <c r="C28" s="13" t="s">
        <v>1911</v>
      </c>
      <c r="D28" s="19" t="s">
        <v>1912</v>
      </c>
      <c r="E28" s="13">
        <v>92</v>
      </c>
      <c r="F28" s="13">
        <v>92</v>
      </c>
      <c r="G28" s="13">
        <v>92</v>
      </c>
      <c r="H28" s="13">
        <v>92</v>
      </c>
      <c r="I28" s="13" t="s">
        <v>21</v>
      </c>
      <c r="J28" s="13">
        <v>92</v>
      </c>
      <c r="K28" s="13" t="s">
        <v>21</v>
      </c>
    </row>
    <row r="29" spans="1:11" ht="15" x14ac:dyDescent="0.25">
      <c r="A29" s="19">
        <v>17</v>
      </c>
      <c r="B29" s="19">
        <v>21020202</v>
      </c>
      <c r="C29" s="13" t="s">
        <v>1913</v>
      </c>
      <c r="D29" s="19" t="s">
        <v>1914</v>
      </c>
      <c r="E29" s="13">
        <v>80</v>
      </c>
      <c r="F29" s="13">
        <v>80</v>
      </c>
      <c r="G29" s="13">
        <v>80</v>
      </c>
      <c r="H29" s="13">
        <v>80</v>
      </c>
      <c r="I29" s="13" t="s">
        <v>19</v>
      </c>
      <c r="J29" s="13">
        <v>80</v>
      </c>
      <c r="K29" s="13" t="s">
        <v>19</v>
      </c>
    </row>
    <row r="30" spans="1:11" ht="15" x14ac:dyDescent="0.25">
      <c r="A30" s="19">
        <v>18</v>
      </c>
      <c r="B30" s="19">
        <v>21020205</v>
      </c>
      <c r="C30" s="13" t="s">
        <v>87</v>
      </c>
      <c r="D30" s="19" t="s">
        <v>989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ht="15" x14ac:dyDescent="0.25">
      <c r="A31" s="19">
        <v>19</v>
      </c>
      <c r="B31" s="19">
        <v>21020218</v>
      </c>
      <c r="C31" s="13" t="s">
        <v>1915</v>
      </c>
      <c r="D31" s="19" t="s">
        <v>1916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ht="15" x14ac:dyDescent="0.25">
      <c r="A32" s="19">
        <v>20</v>
      </c>
      <c r="B32" s="19">
        <v>21020219</v>
      </c>
      <c r="C32" s="13" t="s">
        <v>1917</v>
      </c>
      <c r="D32" s="19" t="s">
        <v>1158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21</v>
      </c>
      <c r="B33" s="19">
        <v>21020235</v>
      </c>
      <c r="C33" s="13" t="s">
        <v>1918</v>
      </c>
      <c r="D33" s="19" t="s">
        <v>1075</v>
      </c>
      <c r="E33" s="13">
        <v>80</v>
      </c>
      <c r="F33" s="13">
        <v>80</v>
      </c>
      <c r="G33" s="13">
        <v>80</v>
      </c>
      <c r="H33" s="13">
        <v>80</v>
      </c>
      <c r="I33" s="13" t="s">
        <v>19</v>
      </c>
      <c r="J33" s="13">
        <v>80</v>
      </c>
      <c r="K33" s="13" t="s">
        <v>19</v>
      </c>
    </row>
    <row r="34" spans="1:11" ht="15" x14ac:dyDescent="0.25">
      <c r="A34" s="19">
        <v>22</v>
      </c>
      <c r="B34" s="19">
        <v>21020237</v>
      </c>
      <c r="C34" s="13" t="s">
        <v>1919</v>
      </c>
      <c r="D34" s="19" t="s">
        <v>1035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ht="15" x14ac:dyDescent="0.25">
      <c r="A35" s="19">
        <v>23</v>
      </c>
      <c r="B35" s="19">
        <v>21020242</v>
      </c>
      <c r="C35" s="13" t="s">
        <v>1920</v>
      </c>
      <c r="D35" s="19" t="s">
        <v>983</v>
      </c>
      <c r="E35" s="13">
        <v>80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ht="15" x14ac:dyDescent="0.25">
      <c r="A36" s="19">
        <v>24</v>
      </c>
      <c r="B36" s="19">
        <v>21020244</v>
      </c>
      <c r="C36" s="13" t="s">
        <v>1921</v>
      </c>
      <c r="D36" s="19" t="s">
        <v>1186</v>
      </c>
      <c r="E36" s="13">
        <v>70</v>
      </c>
      <c r="F36" s="13">
        <v>77</v>
      </c>
      <c r="G36" s="13">
        <v>77</v>
      </c>
      <c r="H36" s="13">
        <v>77</v>
      </c>
      <c r="I36" s="13" t="s">
        <v>18</v>
      </c>
      <c r="J36" s="13">
        <v>77</v>
      </c>
      <c r="K36" s="13" t="s">
        <v>18</v>
      </c>
    </row>
    <row r="37" spans="1:11" ht="15" x14ac:dyDescent="0.25">
      <c r="A37" s="19">
        <v>25</v>
      </c>
      <c r="B37" s="19">
        <v>21020245</v>
      </c>
      <c r="C37" s="13" t="s">
        <v>88</v>
      </c>
      <c r="D37" s="19" t="s">
        <v>1170</v>
      </c>
      <c r="E37" s="13">
        <v>85</v>
      </c>
      <c r="F37" s="13">
        <v>80</v>
      </c>
      <c r="G37" s="13">
        <v>80</v>
      </c>
      <c r="H37" s="13">
        <v>80</v>
      </c>
      <c r="I37" s="13" t="s">
        <v>19</v>
      </c>
      <c r="J37" s="13">
        <v>80</v>
      </c>
      <c r="K37" s="13" t="s">
        <v>19</v>
      </c>
    </row>
    <row r="38" spans="1:11" ht="15" x14ac:dyDescent="0.25">
      <c r="A38" s="19">
        <v>26</v>
      </c>
      <c r="B38" s="19">
        <v>21020247</v>
      </c>
      <c r="C38" s="13" t="s">
        <v>1922</v>
      </c>
      <c r="D38" s="19" t="s">
        <v>1150</v>
      </c>
      <c r="E38" s="13">
        <v>80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ht="15" x14ac:dyDescent="0.25">
      <c r="A39" s="19">
        <v>27</v>
      </c>
      <c r="B39" s="19">
        <v>21020249</v>
      </c>
      <c r="C39" s="13" t="s">
        <v>1923</v>
      </c>
      <c r="D39" s="19" t="s">
        <v>1924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ht="15" x14ac:dyDescent="0.25">
      <c r="A40" s="19">
        <v>28</v>
      </c>
      <c r="B40" s="19">
        <v>21020250</v>
      </c>
      <c r="C40" s="13" t="s">
        <v>1532</v>
      </c>
      <c r="D40" s="19" t="s">
        <v>1925</v>
      </c>
      <c r="E40" s="13">
        <v>80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ht="15" x14ac:dyDescent="0.25">
      <c r="A41" s="19">
        <v>29</v>
      </c>
      <c r="B41" s="19">
        <v>21020251</v>
      </c>
      <c r="C41" s="13" t="s">
        <v>89</v>
      </c>
      <c r="D41" s="19" t="s">
        <v>1095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ht="15" x14ac:dyDescent="0.25">
      <c r="A42" s="19">
        <v>30</v>
      </c>
      <c r="B42" s="19">
        <v>21020467</v>
      </c>
      <c r="C42" s="13" t="s">
        <v>1926</v>
      </c>
      <c r="D42" s="19" t="s">
        <v>1008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ht="15" x14ac:dyDescent="0.25">
      <c r="A43" s="19">
        <v>31</v>
      </c>
      <c r="B43" s="19">
        <v>21020470</v>
      </c>
      <c r="C43" s="13" t="s">
        <v>1927</v>
      </c>
      <c r="D43" s="19" t="s">
        <v>1928</v>
      </c>
      <c r="E43" s="13">
        <v>70</v>
      </c>
      <c r="F43" s="13">
        <v>90</v>
      </c>
      <c r="G43" s="13">
        <v>90</v>
      </c>
      <c r="H43" s="13">
        <v>90</v>
      </c>
      <c r="I43" s="13" t="s">
        <v>21</v>
      </c>
      <c r="J43" s="13">
        <v>90</v>
      </c>
      <c r="K43" s="13" t="s">
        <v>21</v>
      </c>
    </row>
    <row r="44" spans="1:11" ht="15" x14ac:dyDescent="0.25">
      <c r="A44" s="19">
        <v>32</v>
      </c>
      <c r="B44" s="19">
        <v>21020475</v>
      </c>
      <c r="C44" s="13" t="s">
        <v>1929</v>
      </c>
      <c r="D44" s="19" t="s">
        <v>1110</v>
      </c>
      <c r="E44" s="13">
        <v>70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ht="15" x14ac:dyDescent="0.25">
      <c r="A45" s="19">
        <v>33</v>
      </c>
      <c r="B45" s="19">
        <v>21020477</v>
      </c>
      <c r="C45" s="13" t="s">
        <v>1930</v>
      </c>
      <c r="D45" s="19" t="s">
        <v>1931</v>
      </c>
      <c r="E45" s="13">
        <v>90</v>
      </c>
      <c r="F45" s="13">
        <v>90</v>
      </c>
      <c r="G45" s="13">
        <v>90</v>
      </c>
      <c r="H45" s="13">
        <v>90</v>
      </c>
      <c r="I45" s="13" t="s">
        <v>21</v>
      </c>
      <c r="J45" s="13">
        <v>90</v>
      </c>
      <c r="K45" s="13" t="s">
        <v>21</v>
      </c>
    </row>
    <row r="46" spans="1:11" ht="15" x14ac:dyDescent="0.25">
      <c r="A46" s="19">
        <v>34</v>
      </c>
      <c r="B46" s="19">
        <v>21020511</v>
      </c>
      <c r="C46" s="13" t="s">
        <v>1932</v>
      </c>
      <c r="D46" s="19" t="s">
        <v>1164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ht="15" x14ac:dyDescent="0.25">
      <c r="A47" s="19">
        <v>35</v>
      </c>
      <c r="B47" s="19">
        <v>21020515</v>
      </c>
      <c r="C47" s="13" t="s">
        <v>1933</v>
      </c>
      <c r="D47" s="19" t="s">
        <v>1934</v>
      </c>
      <c r="E47" s="13">
        <v>80</v>
      </c>
      <c r="F47" s="13">
        <v>80</v>
      </c>
      <c r="G47" s="13">
        <v>80</v>
      </c>
      <c r="H47" s="13">
        <v>80</v>
      </c>
      <c r="I47" s="13" t="s">
        <v>19</v>
      </c>
      <c r="J47" s="13">
        <v>80</v>
      </c>
      <c r="K47" s="13" t="s">
        <v>19</v>
      </c>
    </row>
    <row r="48" spans="1:11" ht="15" x14ac:dyDescent="0.25">
      <c r="A48" s="19">
        <v>36</v>
      </c>
      <c r="B48" s="19">
        <v>21020519</v>
      </c>
      <c r="C48" s="13" t="s">
        <v>1935</v>
      </c>
      <c r="D48" s="19" t="s">
        <v>1192</v>
      </c>
      <c r="E48" s="13">
        <v>90</v>
      </c>
      <c r="F48" s="13">
        <v>80</v>
      </c>
      <c r="G48" s="13">
        <v>80</v>
      </c>
      <c r="H48" s="13">
        <v>80</v>
      </c>
      <c r="I48" s="13" t="s">
        <v>19</v>
      </c>
      <c r="J48" s="13">
        <v>80</v>
      </c>
      <c r="K48" s="13" t="s">
        <v>19</v>
      </c>
    </row>
    <row r="49" spans="1:11" ht="15" x14ac:dyDescent="0.25">
      <c r="A49" s="19">
        <v>37</v>
      </c>
      <c r="B49" s="19">
        <v>21020521</v>
      </c>
      <c r="C49" s="13" t="s">
        <v>1936</v>
      </c>
      <c r="D49" s="19" t="s">
        <v>1029</v>
      </c>
      <c r="E49" s="13">
        <v>80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ht="15" x14ac:dyDescent="0.25">
      <c r="A50" s="19">
        <v>38</v>
      </c>
      <c r="B50" s="19">
        <v>21020522</v>
      </c>
      <c r="C50" s="13" t="s">
        <v>1937</v>
      </c>
      <c r="D50" s="19" t="s">
        <v>1938</v>
      </c>
      <c r="E50" s="13">
        <v>94</v>
      </c>
      <c r="F50" s="13">
        <v>94</v>
      </c>
      <c r="G50" s="13">
        <v>94</v>
      </c>
      <c r="H50" s="13">
        <v>94</v>
      </c>
      <c r="I50" s="13" t="s">
        <v>21</v>
      </c>
      <c r="J50" s="13">
        <v>94</v>
      </c>
      <c r="K50" s="13" t="s">
        <v>21</v>
      </c>
    </row>
    <row r="51" spans="1:11" ht="15" x14ac:dyDescent="0.25">
      <c r="A51" s="19">
        <v>39</v>
      </c>
      <c r="B51" s="19">
        <v>21020524</v>
      </c>
      <c r="C51" s="13" t="s">
        <v>1939</v>
      </c>
      <c r="D51" s="19" t="s">
        <v>1062</v>
      </c>
      <c r="E51" s="13">
        <v>90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ht="15" x14ac:dyDescent="0.25">
      <c r="A52" s="19">
        <v>40</v>
      </c>
      <c r="B52" s="19">
        <v>21020526</v>
      </c>
      <c r="C52" s="13" t="s">
        <v>1940</v>
      </c>
      <c r="D52" s="19" t="s">
        <v>1047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ht="15" x14ac:dyDescent="0.25">
      <c r="A53" s="19">
        <v>41</v>
      </c>
      <c r="B53" s="19">
        <v>21020604</v>
      </c>
      <c r="C53" s="13" t="s">
        <v>1941</v>
      </c>
      <c r="D53" s="19" t="s">
        <v>1942</v>
      </c>
      <c r="E53" s="13">
        <v>80</v>
      </c>
      <c r="F53" s="13">
        <v>80</v>
      </c>
      <c r="G53" s="13">
        <v>80</v>
      </c>
      <c r="H53" s="13">
        <v>80</v>
      </c>
      <c r="I53" s="13" t="s">
        <v>19</v>
      </c>
      <c r="J53" s="13">
        <v>80</v>
      </c>
      <c r="K53" s="13" t="s">
        <v>19</v>
      </c>
    </row>
    <row r="54" spans="1:11" ht="15" x14ac:dyDescent="0.25">
      <c r="A54" s="19">
        <v>42</v>
      </c>
      <c r="B54" s="19">
        <v>21020612</v>
      </c>
      <c r="C54" s="13" t="s">
        <v>1943</v>
      </c>
      <c r="D54" s="19" t="s">
        <v>991</v>
      </c>
      <c r="E54" s="13">
        <v>90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ht="15" x14ac:dyDescent="0.25">
      <c r="A55" s="19">
        <v>43</v>
      </c>
      <c r="B55" s="19">
        <v>21020616</v>
      </c>
      <c r="C55" s="13" t="s">
        <v>1944</v>
      </c>
      <c r="D55" s="19" t="s">
        <v>1079</v>
      </c>
      <c r="E55" s="13">
        <v>85</v>
      </c>
      <c r="F55" s="13">
        <v>80</v>
      </c>
      <c r="G55" s="13">
        <v>80</v>
      </c>
      <c r="H55" s="13">
        <v>80</v>
      </c>
      <c r="I55" s="13" t="s">
        <v>19</v>
      </c>
      <c r="J55" s="13">
        <v>80</v>
      </c>
      <c r="K55" s="13" t="s">
        <v>19</v>
      </c>
    </row>
    <row r="56" spans="1:11" ht="15" x14ac:dyDescent="0.25">
      <c r="A56" s="19">
        <v>44</v>
      </c>
      <c r="B56" s="19">
        <v>21020620</v>
      </c>
      <c r="C56" s="13" t="s">
        <v>1945</v>
      </c>
      <c r="D56" s="19" t="s">
        <v>1946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ht="15" x14ac:dyDescent="0.25">
      <c r="A57" s="19">
        <v>45</v>
      </c>
      <c r="B57" s="19">
        <v>21020628</v>
      </c>
      <c r="C57" s="13" t="s">
        <v>1947</v>
      </c>
      <c r="D57" s="19" t="s">
        <v>1744</v>
      </c>
      <c r="E57" s="13">
        <v>85</v>
      </c>
      <c r="F57" s="13">
        <v>80</v>
      </c>
      <c r="G57" s="13">
        <v>80</v>
      </c>
      <c r="H57" s="13">
        <v>80</v>
      </c>
      <c r="I57" s="13" t="s">
        <v>19</v>
      </c>
      <c r="J57" s="13">
        <v>80</v>
      </c>
      <c r="K57" s="13" t="s">
        <v>19</v>
      </c>
    </row>
    <row r="58" spans="1:11" ht="15" x14ac:dyDescent="0.25">
      <c r="A58" s="19">
        <v>46</v>
      </c>
      <c r="B58" s="19">
        <v>21020631</v>
      </c>
      <c r="C58" s="13" t="s">
        <v>1948</v>
      </c>
      <c r="D58" s="19" t="s">
        <v>985</v>
      </c>
      <c r="E58" s="13">
        <v>96</v>
      </c>
      <c r="F58" s="13">
        <v>96</v>
      </c>
      <c r="G58" s="13">
        <v>96</v>
      </c>
      <c r="H58" s="13">
        <v>96</v>
      </c>
      <c r="I58" s="13" t="s">
        <v>21</v>
      </c>
      <c r="J58" s="13">
        <v>96</v>
      </c>
      <c r="K58" s="13" t="s">
        <v>21</v>
      </c>
    </row>
    <row r="59" spans="1:11" ht="15" x14ac:dyDescent="0.25">
      <c r="A59" s="19">
        <v>47</v>
      </c>
      <c r="B59" s="19">
        <v>21020636</v>
      </c>
      <c r="C59" s="13" t="s">
        <v>1949</v>
      </c>
      <c r="D59" s="19" t="s">
        <v>1113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9">
        <v>48</v>
      </c>
      <c r="B60" s="19">
        <v>21020638</v>
      </c>
      <c r="C60" s="13" t="s">
        <v>1950</v>
      </c>
      <c r="D60" s="19" t="s">
        <v>1951</v>
      </c>
      <c r="E60" s="13">
        <v>90</v>
      </c>
      <c r="F60" s="13">
        <v>90</v>
      </c>
      <c r="G60" s="13">
        <v>90</v>
      </c>
      <c r="H60" s="13">
        <v>90</v>
      </c>
      <c r="I60" s="13" t="s">
        <v>21</v>
      </c>
      <c r="J60" s="13">
        <v>90</v>
      </c>
      <c r="K60" s="13" t="s">
        <v>21</v>
      </c>
    </row>
    <row r="61" spans="1:11" ht="15" x14ac:dyDescent="0.25">
      <c r="A61" s="19">
        <v>49</v>
      </c>
      <c r="B61" s="19">
        <v>21020640</v>
      </c>
      <c r="C61" s="13" t="s">
        <v>1952</v>
      </c>
      <c r="D61" s="19" t="s">
        <v>1113</v>
      </c>
      <c r="E61" s="13">
        <v>85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ht="15" x14ac:dyDescent="0.25">
      <c r="A62" s="19">
        <v>50</v>
      </c>
      <c r="B62" s="19">
        <v>21020642</v>
      </c>
      <c r="C62" s="13" t="s">
        <v>1492</v>
      </c>
      <c r="D62" s="19" t="s">
        <v>981</v>
      </c>
      <c r="E62" s="13">
        <v>85</v>
      </c>
      <c r="F62" s="13">
        <v>80</v>
      </c>
      <c r="G62" s="13">
        <v>80</v>
      </c>
      <c r="H62" s="13">
        <v>80</v>
      </c>
      <c r="I62" s="13" t="s">
        <v>19</v>
      </c>
      <c r="J62" s="13">
        <v>80</v>
      </c>
      <c r="K62" s="13" t="s">
        <v>19</v>
      </c>
    </row>
    <row r="63" spans="1:11" ht="15" x14ac:dyDescent="0.25">
      <c r="A63" s="19">
        <v>51</v>
      </c>
      <c r="B63" s="19">
        <v>21020647</v>
      </c>
      <c r="C63" s="13" t="s">
        <v>1953</v>
      </c>
      <c r="D63" s="19" t="s">
        <v>1954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" x14ac:dyDescent="0.25">
      <c r="A64" s="19">
        <v>52</v>
      </c>
      <c r="B64" s="19">
        <v>21020649</v>
      </c>
      <c r="C64" s="13" t="s">
        <v>1955</v>
      </c>
      <c r="D64" s="19" t="s">
        <v>1051</v>
      </c>
      <c r="E64" s="13">
        <v>100</v>
      </c>
      <c r="F64" s="13">
        <v>100</v>
      </c>
      <c r="G64" s="13">
        <v>100</v>
      </c>
      <c r="H64" s="13">
        <v>100</v>
      </c>
      <c r="I64" s="13" t="s">
        <v>21</v>
      </c>
      <c r="J64" s="13">
        <v>100</v>
      </c>
      <c r="K64" s="13" t="s">
        <v>21</v>
      </c>
    </row>
    <row r="65" spans="1:11" ht="15" x14ac:dyDescent="0.25">
      <c r="A65" s="19">
        <v>53</v>
      </c>
      <c r="B65" s="19">
        <v>21020650</v>
      </c>
      <c r="C65" s="13" t="s">
        <v>1956</v>
      </c>
      <c r="D65" s="19" t="s">
        <v>1957</v>
      </c>
      <c r="E65" s="13">
        <v>85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ht="15" x14ac:dyDescent="0.25">
      <c r="A66" s="19">
        <v>54</v>
      </c>
      <c r="B66" s="19">
        <v>21020655</v>
      </c>
      <c r="C66" s="13" t="s">
        <v>1958</v>
      </c>
      <c r="D66" s="19" t="s">
        <v>1959</v>
      </c>
      <c r="E66" s="13">
        <v>85</v>
      </c>
      <c r="F66" s="13">
        <v>80</v>
      </c>
      <c r="G66" s="13">
        <v>80</v>
      </c>
      <c r="H66" s="13">
        <v>80</v>
      </c>
      <c r="I66" s="13" t="s">
        <v>19</v>
      </c>
      <c r="J66" s="13">
        <v>80</v>
      </c>
      <c r="K66" s="13" t="s">
        <v>19</v>
      </c>
    </row>
    <row r="67" spans="1:11" ht="15" x14ac:dyDescent="0.25">
      <c r="A67" s="19">
        <v>55</v>
      </c>
      <c r="B67" s="19">
        <v>21020658</v>
      </c>
      <c r="C67" s="13" t="s">
        <v>1960</v>
      </c>
      <c r="D67" s="19" t="s">
        <v>1961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ht="15" x14ac:dyDescent="0.25">
      <c r="A68" s="19">
        <v>56</v>
      </c>
      <c r="B68" s="19">
        <v>21020659</v>
      </c>
      <c r="C68" s="13" t="s">
        <v>1962</v>
      </c>
      <c r="D68" s="19" t="s">
        <v>1963</v>
      </c>
      <c r="E68" s="13">
        <v>85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ht="15" x14ac:dyDescent="0.25">
      <c r="A69" s="19">
        <v>57</v>
      </c>
      <c r="B69" s="19">
        <v>21020670</v>
      </c>
      <c r="C69" s="13" t="s">
        <v>1964</v>
      </c>
      <c r="D69" s="19" t="s">
        <v>1893</v>
      </c>
      <c r="E69" s="13">
        <v>90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ht="15" x14ac:dyDescent="0.25">
      <c r="A70" s="19">
        <v>58</v>
      </c>
      <c r="B70" s="19">
        <v>21020738</v>
      </c>
      <c r="C70" s="13" t="s">
        <v>90</v>
      </c>
      <c r="D70" s="19" t="s">
        <v>1015</v>
      </c>
      <c r="E70" s="13">
        <v>80</v>
      </c>
      <c r="F70" s="13">
        <v>80</v>
      </c>
      <c r="G70" s="13">
        <v>80</v>
      </c>
      <c r="H70" s="13">
        <v>80</v>
      </c>
      <c r="I70" s="13" t="s">
        <v>19</v>
      </c>
      <c r="J70" s="13">
        <v>80</v>
      </c>
      <c r="K70" s="13" t="s">
        <v>19</v>
      </c>
    </row>
    <row r="71" spans="1:11" ht="15" x14ac:dyDescent="0.25">
      <c r="A71" s="19">
        <v>59</v>
      </c>
      <c r="B71" s="19">
        <v>21021452</v>
      </c>
      <c r="C71" s="13" t="s">
        <v>1445</v>
      </c>
      <c r="D71" s="19" t="s">
        <v>1059</v>
      </c>
      <c r="E71" s="13">
        <v>90</v>
      </c>
      <c r="F71" s="13">
        <v>90</v>
      </c>
      <c r="G71" s="13">
        <v>90</v>
      </c>
      <c r="H71" s="13">
        <v>90</v>
      </c>
      <c r="I71" s="13" t="s">
        <v>21</v>
      </c>
      <c r="J71" s="13">
        <v>90</v>
      </c>
      <c r="K71" s="13" t="s">
        <v>21</v>
      </c>
    </row>
    <row r="72" spans="1:11" ht="15" x14ac:dyDescent="0.25">
      <c r="A72" s="19">
        <v>60</v>
      </c>
      <c r="B72" s="19">
        <v>21021459</v>
      </c>
      <c r="C72" s="13" t="s">
        <v>1965</v>
      </c>
      <c r="D72" s="19" t="s">
        <v>1966</v>
      </c>
      <c r="E72" s="13">
        <v>80</v>
      </c>
      <c r="F72" s="13">
        <v>80</v>
      </c>
      <c r="G72" s="13">
        <v>80</v>
      </c>
      <c r="H72" s="13">
        <v>80</v>
      </c>
      <c r="I72" s="13" t="s">
        <v>19</v>
      </c>
      <c r="J72" s="13">
        <v>80</v>
      </c>
      <c r="K72" s="13" t="s">
        <v>19</v>
      </c>
    </row>
    <row r="73" spans="1:11" ht="15" x14ac:dyDescent="0.25">
      <c r="A73" s="19">
        <v>61</v>
      </c>
      <c r="B73" s="19">
        <v>21021462</v>
      </c>
      <c r="C73" s="13" t="s">
        <v>1967</v>
      </c>
      <c r="D73" s="19" t="s">
        <v>1187</v>
      </c>
      <c r="E73" s="13">
        <v>80</v>
      </c>
      <c r="F73" s="13">
        <v>90</v>
      </c>
      <c r="G73" s="13">
        <v>90</v>
      </c>
      <c r="H73" s="13">
        <v>90</v>
      </c>
      <c r="I73" s="13" t="s">
        <v>21</v>
      </c>
      <c r="J73" s="13">
        <v>90</v>
      </c>
      <c r="K73" s="13" t="s">
        <v>21</v>
      </c>
    </row>
    <row r="74" spans="1:11" ht="15" x14ac:dyDescent="0.25">
      <c r="A74" s="19">
        <v>62</v>
      </c>
      <c r="B74" s="19">
        <v>21021465</v>
      </c>
      <c r="C74" s="13" t="s">
        <v>1968</v>
      </c>
      <c r="D74" s="19" t="s">
        <v>1969</v>
      </c>
      <c r="E74" s="13">
        <v>90</v>
      </c>
      <c r="F74" s="13">
        <v>90</v>
      </c>
      <c r="G74" s="13">
        <v>90</v>
      </c>
      <c r="H74" s="13">
        <v>90</v>
      </c>
      <c r="I74" s="13" t="s">
        <v>21</v>
      </c>
      <c r="J74" s="13">
        <v>90</v>
      </c>
      <c r="K74" s="13" t="s">
        <v>21</v>
      </c>
    </row>
    <row r="75" spans="1:11" ht="15" x14ac:dyDescent="0.25">
      <c r="A75" s="19">
        <v>63</v>
      </c>
      <c r="B75" s="19">
        <v>21021468</v>
      </c>
      <c r="C75" s="13" t="s">
        <v>91</v>
      </c>
      <c r="D75" s="19" t="s">
        <v>1086</v>
      </c>
      <c r="E75" s="13">
        <v>80</v>
      </c>
      <c r="F75" s="13">
        <v>77</v>
      </c>
      <c r="G75" s="13">
        <v>77</v>
      </c>
      <c r="H75" s="13">
        <v>77</v>
      </c>
      <c r="I75" s="13" t="s">
        <v>18</v>
      </c>
      <c r="J75" s="13">
        <v>77</v>
      </c>
      <c r="K75" s="13" t="s">
        <v>18</v>
      </c>
    </row>
    <row r="76" spans="1:11" ht="15" x14ac:dyDescent="0.25">
      <c r="A76" s="19">
        <v>64</v>
      </c>
      <c r="B76" s="19">
        <v>21021475</v>
      </c>
      <c r="C76" s="13" t="s">
        <v>1970</v>
      </c>
      <c r="D76" s="19" t="s">
        <v>1110</v>
      </c>
      <c r="E76" s="13">
        <v>90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7" spans="1:11" ht="15" x14ac:dyDescent="0.25">
      <c r="A77" s="19">
        <v>65</v>
      </c>
      <c r="B77" s="19">
        <v>21021481</v>
      </c>
      <c r="C77" s="13" t="s">
        <v>1971</v>
      </c>
      <c r="D77" s="19" t="s">
        <v>1972</v>
      </c>
      <c r="E77" s="13">
        <v>90</v>
      </c>
      <c r="F77" s="13">
        <v>90</v>
      </c>
      <c r="G77" s="13">
        <v>90</v>
      </c>
      <c r="H77" s="13">
        <v>90</v>
      </c>
      <c r="I77" s="13" t="s">
        <v>21</v>
      </c>
      <c r="J77" s="13">
        <v>90</v>
      </c>
      <c r="K77" s="13" t="s">
        <v>21</v>
      </c>
    </row>
    <row r="78" spans="1:11" ht="15" x14ac:dyDescent="0.25">
      <c r="A78" s="19">
        <v>66</v>
      </c>
      <c r="B78" s="19">
        <v>21021484</v>
      </c>
      <c r="C78" s="13" t="s">
        <v>1973</v>
      </c>
      <c r="D78" s="19" t="s">
        <v>1049</v>
      </c>
      <c r="E78" s="13">
        <v>90</v>
      </c>
      <c r="F78" s="13">
        <v>90</v>
      </c>
      <c r="G78" s="13">
        <v>90</v>
      </c>
      <c r="H78" s="13">
        <v>90</v>
      </c>
      <c r="I78" s="13" t="s">
        <v>21</v>
      </c>
      <c r="J78" s="13">
        <v>90</v>
      </c>
      <c r="K78" s="13" t="s">
        <v>21</v>
      </c>
    </row>
    <row r="79" spans="1:11" ht="15" x14ac:dyDescent="0.25">
      <c r="A79" s="19">
        <v>67</v>
      </c>
      <c r="B79" s="19">
        <v>21021486</v>
      </c>
      <c r="C79" s="13" t="s">
        <v>1974</v>
      </c>
      <c r="D79" s="19" t="s">
        <v>1083</v>
      </c>
      <c r="E79" s="13">
        <v>80</v>
      </c>
      <c r="F79" s="13">
        <v>80</v>
      </c>
      <c r="G79" s="13">
        <v>80</v>
      </c>
      <c r="H79" s="13">
        <v>80</v>
      </c>
      <c r="I79" s="13" t="s">
        <v>19</v>
      </c>
      <c r="J79" s="13">
        <v>80</v>
      </c>
      <c r="K79" s="13" t="s">
        <v>19</v>
      </c>
    </row>
    <row r="80" spans="1:11" ht="15" x14ac:dyDescent="0.25">
      <c r="A80" s="19">
        <v>68</v>
      </c>
      <c r="B80" s="19">
        <v>21021487</v>
      </c>
      <c r="C80" s="13" t="s">
        <v>1975</v>
      </c>
      <c r="D80" s="19" t="s">
        <v>1976</v>
      </c>
      <c r="E80" s="13">
        <v>80</v>
      </c>
      <c r="F80" s="13">
        <v>80</v>
      </c>
      <c r="G80" s="13">
        <v>80</v>
      </c>
      <c r="H80" s="13">
        <v>80</v>
      </c>
      <c r="I80" s="13" t="s">
        <v>19</v>
      </c>
      <c r="J80" s="13">
        <v>80</v>
      </c>
      <c r="K80" s="13" t="s">
        <v>19</v>
      </c>
    </row>
    <row r="81" spans="1:11" ht="15" x14ac:dyDescent="0.25">
      <c r="A81" s="19">
        <v>69</v>
      </c>
      <c r="B81" s="19">
        <v>21021490</v>
      </c>
      <c r="C81" s="13" t="s">
        <v>1977</v>
      </c>
      <c r="D81" s="19" t="s">
        <v>1076</v>
      </c>
      <c r="E81" s="13">
        <v>90</v>
      </c>
      <c r="F81" s="13">
        <v>90</v>
      </c>
      <c r="G81" s="13">
        <v>90</v>
      </c>
      <c r="H81" s="13">
        <v>90</v>
      </c>
      <c r="I81" s="13" t="s">
        <v>21</v>
      </c>
      <c r="J81" s="13">
        <v>90</v>
      </c>
      <c r="K81" s="13" t="s">
        <v>21</v>
      </c>
    </row>
    <row r="82" spans="1:11" ht="15" x14ac:dyDescent="0.25">
      <c r="A82" s="19">
        <v>70</v>
      </c>
      <c r="B82" s="19">
        <v>21021492</v>
      </c>
      <c r="C82" s="13" t="s">
        <v>27</v>
      </c>
      <c r="D82" s="19" t="s">
        <v>1194</v>
      </c>
      <c r="E82" s="13">
        <v>90</v>
      </c>
      <c r="F82" s="13">
        <v>90</v>
      </c>
      <c r="G82" s="13">
        <v>90</v>
      </c>
      <c r="H82" s="13">
        <v>90</v>
      </c>
      <c r="I82" s="13" t="s">
        <v>21</v>
      </c>
      <c r="J82" s="13">
        <v>90</v>
      </c>
      <c r="K82" s="13" t="s">
        <v>21</v>
      </c>
    </row>
    <row r="83" spans="1:11" ht="15" x14ac:dyDescent="0.25">
      <c r="A83" s="19">
        <v>71</v>
      </c>
      <c r="B83" s="19">
        <v>21021504</v>
      </c>
      <c r="C83" s="13" t="s">
        <v>1978</v>
      </c>
      <c r="D83" s="19" t="s">
        <v>1740</v>
      </c>
      <c r="E83" s="13">
        <v>90</v>
      </c>
      <c r="F83" s="13">
        <v>80</v>
      </c>
      <c r="G83" s="13">
        <v>80</v>
      </c>
      <c r="H83" s="13">
        <v>80</v>
      </c>
      <c r="I83" s="13" t="s">
        <v>19</v>
      </c>
      <c r="J83" s="13">
        <v>80</v>
      </c>
      <c r="K83" s="13" t="s">
        <v>19</v>
      </c>
    </row>
    <row r="84" spans="1:11" ht="15" x14ac:dyDescent="0.25">
      <c r="A84" s="19">
        <v>72</v>
      </c>
      <c r="B84" s="19">
        <v>21021512</v>
      </c>
      <c r="C84" s="13" t="s">
        <v>1979</v>
      </c>
      <c r="D84" s="19" t="s">
        <v>1180</v>
      </c>
      <c r="E84" s="13">
        <v>90</v>
      </c>
      <c r="F84" s="13">
        <v>90</v>
      </c>
      <c r="G84" s="13">
        <v>90</v>
      </c>
      <c r="H84" s="13">
        <v>90</v>
      </c>
      <c r="I84" s="13" t="s">
        <v>21</v>
      </c>
      <c r="J84" s="13">
        <v>90</v>
      </c>
      <c r="K84" s="13" t="s">
        <v>21</v>
      </c>
    </row>
    <row r="85" spans="1:11" ht="15" x14ac:dyDescent="0.25">
      <c r="A85" s="19">
        <v>73</v>
      </c>
      <c r="B85" s="19">
        <v>21021513</v>
      </c>
      <c r="C85" s="13" t="s">
        <v>1980</v>
      </c>
      <c r="D85" s="19" t="s">
        <v>1008</v>
      </c>
      <c r="E85" s="13">
        <v>90</v>
      </c>
      <c r="F85" s="13">
        <v>90</v>
      </c>
      <c r="G85" s="13">
        <v>90</v>
      </c>
      <c r="H85" s="13">
        <v>90</v>
      </c>
      <c r="I85" s="13" t="s">
        <v>21</v>
      </c>
      <c r="J85" s="13">
        <v>90</v>
      </c>
      <c r="K85" s="13" t="s">
        <v>21</v>
      </c>
    </row>
    <row r="86" spans="1:11" ht="15" x14ac:dyDescent="0.25">
      <c r="A86" s="19">
        <v>74</v>
      </c>
      <c r="B86" s="19">
        <v>21021514</v>
      </c>
      <c r="C86" s="13" t="s">
        <v>1981</v>
      </c>
      <c r="D86" s="19" t="s">
        <v>1982</v>
      </c>
      <c r="E86" s="13">
        <v>90</v>
      </c>
      <c r="F86" s="13">
        <v>90</v>
      </c>
      <c r="G86" s="13">
        <v>90</v>
      </c>
      <c r="H86" s="13">
        <v>90</v>
      </c>
      <c r="I86" s="13" t="s">
        <v>21</v>
      </c>
      <c r="J86" s="13">
        <v>90</v>
      </c>
      <c r="K86" s="13" t="s">
        <v>21</v>
      </c>
    </row>
    <row r="87" spans="1:11" ht="15" x14ac:dyDescent="0.25">
      <c r="A87" s="19">
        <v>75</v>
      </c>
      <c r="B87" s="19">
        <v>21021523</v>
      </c>
      <c r="C87" s="13" t="s">
        <v>1983</v>
      </c>
      <c r="D87" s="19" t="s">
        <v>1023</v>
      </c>
      <c r="E87" s="13">
        <v>80</v>
      </c>
      <c r="F87" s="13">
        <v>77</v>
      </c>
      <c r="G87" s="13">
        <v>77</v>
      </c>
      <c r="H87" s="13">
        <v>77</v>
      </c>
      <c r="I87" s="13" t="s">
        <v>18</v>
      </c>
      <c r="J87" s="13">
        <v>77</v>
      </c>
      <c r="K87" s="13" t="s">
        <v>18</v>
      </c>
    </row>
    <row r="88" spans="1:11" ht="15" x14ac:dyDescent="0.25">
      <c r="A88" s="19">
        <v>76</v>
      </c>
      <c r="B88" s="19">
        <v>21021529</v>
      </c>
      <c r="C88" s="13" t="s">
        <v>1984</v>
      </c>
      <c r="D88" s="19" t="s">
        <v>1985</v>
      </c>
      <c r="E88" s="13">
        <v>92</v>
      </c>
      <c r="F88" s="13">
        <v>92</v>
      </c>
      <c r="G88" s="13">
        <v>92</v>
      </c>
      <c r="H88" s="13">
        <v>92</v>
      </c>
      <c r="I88" s="13" t="s">
        <v>21</v>
      </c>
      <c r="J88" s="13">
        <v>92</v>
      </c>
      <c r="K88" s="13" t="s">
        <v>21</v>
      </c>
    </row>
    <row r="89" spans="1:11" ht="15" x14ac:dyDescent="0.25">
      <c r="A89" s="19">
        <v>77</v>
      </c>
      <c r="B89" s="19">
        <v>21021531</v>
      </c>
      <c r="C89" s="13" t="s">
        <v>1986</v>
      </c>
      <c r="D89" s="19" t="s">
        <v>1103</v>
      </c>
      <c r="E89" s="13">
        <v>80</v>
      </c>
      <c r="F89" s="13">
        <v>90</v>
      </c>
      <c r="G89" s="13">
        <v>90</v>
      </c>
      <c r="H89" s="13">
        <v>90</v>
      </c>
      <c r="I89" s="13" t="s">
        <v>21</v>
      </c>
      <c r="J89" s="13">
        <v>90</v>
      </c>
      <c r="K89" s="13" t="s">
        <v>21</v>
      </c>
    </row>
    <row r="90" spans="1:11" ht="15" x14ac:dyDescent="0.25">
      <c r="A90" s="19">
        <v>78</v>
      </c>
      <c r="B90" s="19">
        <v>21021535</v>
      </c>
      <c r="C90" s="13" t="s">
        <v>92</v>
      </c>
      <c r="D90" s="19" t="s">
        <v>1195</v>
      </c>
      <c r="E90" s="13">
        <v>90</v>
      </c>
      <c r="F90" s="13">
        <v>90</v>
      </c>
      <c r="G90" s="13">
        <v>90</v>
      </c>
      <c r="H90" s="13">
        <v>90</v>
      </c>
      <c r="I90" s="13" t="s">
        <v>21</v>
      </c>
      <c r="J90" s="13">
        <v>90</v>
      </c>
      <c r="K90" s="13" t="s">
        <v>21</v>
      </c>
    </row>
    <row r="91" spans="1:11" ht="15" x14ac:dyDescent="0.25">
      <c r="A91" s="19">
        <v>79</v>
      </c>
      <c r="B91" s="19">
        <v>21021536</v>
      </c>
      <c r="C91" s="13" t="s">
        <v>1867</v>
      </c>
      <c r="D91" s="19" t="s">
        <v>1166</v>
      </c>
      <c r="E91" s="13">
        <v>78</v>
      </c>
      <c r="F91" s="13">
        <v>78</v>
      </c>
      <c r="G91" s="13">
        <v>78</v>
      </c>
      <c r="H91" s="13">
        <v>78</v>
      </c>
      <c r="I91" s="13" t="s">
        <v>18</v>
      </c>
      <c r="J91" s="13">
        <v>78</v>
      </c>
      <c r="K91" s="13" t="s">
        <v>18</v>
      </c>
    </row>
    <row r="92" spans="1:11" ht="15" x14ac:dyDescent="0.25">
      <c r="A92" s="19">
        <v>80</v>
      </c>
      <c r="B92" s="19">
        <v>21021542</v>
      </c>
      <c r="C92" s="13" t="s">
        <v>1987</v>
      </c>
      <c r="D92" s="19" t="s">
        <v>1988</v>
      </c>
      <c r="E92" s="13">
        <v>70</v>
      </c>
      <c r="F92" s="13">
        <v>80</v>
      </c>
      <c r="G92" s="13">
        <v>80</v>
      </c>
      <c r="H92" s="13">
        <v>80</v>
      </c>
      <c r="I92" s="13" t="s">
        <v>19</v>
      </c>
      <c r="J92" s="13">
        <v>80</v>
      </c>
      <c r="K92" s="13" t="s">
        <v>19</v>
      </c>
    </row>
    <row r="93" spans="1:11" ht="15" x14ac:dyDescent="0.25">
      <c r="A93" s="19">
        <v>81</v>
      </c>
      <c r="B93" s="19">
        <v>21021550</v>
      </c>
      <c r="C93" s="13" t="s">
        <v>1989</v>
      </c>
      <c r="D93" s="19" t="s">
        <v>1990</v>
      </c>
      <c r="E93" s="13">
        <v>80</v>
      </c>
      <c r="F93" s="13">
        <v>80</v>
      </c>
      <c r="G93" s="13">
        <v>80</v>
      </c>
      <c r="H93" s="13">
        <v>80</v>
      </c>
      <c r="I93" s="13" t="s">
        <v>19</v>
      </c>
      <c r="J93" s="13">
        <v>80</v>
      </c>
      <c r="K93" s="13" t="s">
        <v>19</v>
      </c>
    </row>
    <row r="94" spans="1:11" ht="15" x14ac:dyDescent="0.25">
      <c r="A94" s="19">
        <v>82</v>
      </c>
      <c r="B94" s="19">
        <v>21021682</v>
      </c>
      <c r="C94" s="13" t="s">
        <v>1991</v>
      </c>
      <c r="D94" s="19" t="s">
        <v>1992</v>
      </c>
      <c r="E94" s="13">
        <v>80</v>
      </c>
      <c r="F94" s="13"/>
      <c r="G94" s="13">
        <v>70</v>
      </c>
      <c r="H94" s="13">
        <v>70</v>
      </c>
      <c r="I94" s="13" t="s">
        <v>18</v>
      </c>
      <c r="J94" s="13">
        <v>70</v>
      </c>
      <c r="K94" s="13" t="s">
        <v>18</v>
      </c>
    </row>
    <row r="95" spans="1:11" ht="15" x14ac:dyDescent="0.25">
      <c r="A95" s="19">
        <v>83</v>
      </c>
      <c r="B95" s="19">
        <v>21021683</v>
      </c>
      <c r="C95" s="13" t="s">
        <v>1993</v>
      </c>
      <c r="D95" s="19" t="s">
        <v>1994</v>
      </c>
      <c r="E95" s="13">
        <v>80</v>
      </c>
      <c r="F95" s="13">
        <v>90</v>
      </c>
      <c r="G95" s="13">
        <v>90</v>
      </c>
      <c r="H95" s="13">
        <v>90</v>
      </c>
      <c r="I95" s="13" t="s">
        <v>21</v>
      </c>
      <c r="J95" s="13">
        <v>90</v>
      </c>
      <c r="K95" s="13" t="s">
        <v>21</v>
      </c>
    </row>
    <row r="97" spans="1:3" s="8" customFormat="1" ht="16.5" x14ac:dyDescent="0.25">
      <c r="A97" s="58" t="s">
        <v>1995</v>
      </c>
      <c r="B97" s="58"/>
      <c r="C97" s="58"/>
    </row>
  </sheetData>
  <mergeCells count="16">
    <mergeCell ref="A97:C97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FE298-FF6E-4823-8FB6-5CE44631B6C0}">
  <dimension ref="A1:K89"/>
  <sheetViews>
    <sheetView topLeftCell="A67" workbookViewId="0">
      <selection activeCell="N13" sqref="N13"/>
    </sheetView>
  </sheetViews>
  <sheetFormatPr defaultColWidth="22.375" defaultRowHeight="15" x14ac:dyDescent="0.25"/>
  <cols>
    <col min="1" max="1" width="4.75" style="11" bestFit="1" customWidth="1"/>
    <col min="2" max="2" width="8.875" style="8" bestFit="1" customWidth="1"/>
    <col min="3" max="3" width="18.25" style="8" bestFit="1" customWidth="1"/>
    <col min="4" max="4" width="9.875" style="8" bestFit="1" customWidth="1"/>
    <col min="5" max="5" width="6.875" style="8" bestFit="1" customWidth="1"/>
    <col min="6" max="8" width="5.375" style="8" bestFit="1" customWidth="1"/>
    <col min="9" max="9" width="7.75" style="8" bestFit="1" customWidth="1"/>
    <col min="10" max="10" width="5.375" style="8" bestFit="1" customWidth="1"/>
    <col min="11" max="11" width="11" style="8" customWidth="1"/>
    <col min="12" max="16384" width="22.375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1997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5.2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13">
        <v>21020042</v>
      </c>
      <c r="C13" s="13" t="s">
        <v>1998</v>
      </c>
      <c r="D13" s="13" t="s">
        <v>1999</v>
      </c>
      <c r="E13" s="13">
        <v>80</v>
      </c>
      <c r="F13" s="13">
        <v>80</v>
      </c>
      <c r="G13" s="13">
        <v>80</v>
      </c>
      <c r="H13" s="13">
        <v>80</v>
      </c>
      <c r="I13" s="13" t="s">
        <v>19</v>
      </c>
      <c r="J13" s="13">
        <v>80</v>
      </c>
      <c r="K13" s="13" t="s">
        <v>19</v>
      </c>
    </row>
    <row r="14" spans="1:11" x14ac:dyDescent="0.25">
      <c r="A14" s="19">
        <v>2</v>
      </c>
      <c r="B14" s="13">
        <v>21020043</v>
      </c>
      <c r="C14" s="13" t="s">
        <v>2000</v>
      </c>
      <c r="D14" s="13" t="s">
        <v>1739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x14ac:dyDescent="0.25">
      <c r="A15" s="19">
        <v>3</v>
      </c>
      <c r="B15" s="13">
        <v>21020044</v>
      </c>
      <c r="C15" s="13" t="s">
        <v>2001</v>
      </c>
      <c r="D15" s="13" t="s">
        <v>2002</v>
      </c>
      <c r="E15" s="13">
        <v>82</v>
      </c>
      <c r="F15" s="13">
        <v>82</v>
      </c>
      <c r="G15" s="13">
        <v>82</v>
      </c>
      <c r="H15" s="13">
        <v>82</v>
      </c>
      <c r="I15" s="13" t="s">
        <v>19</v>
      </c>
      <c r="J15" s="13">
        <v>82</v>
      </c>
      <c r="K15" s="13" t="s">
        <v>19</v>
      </c>
    </row>
    <row r="16" spans="1:11" x14ac:dyDescent="0.25">
      <c r="A16" s="19">
        <v>4</v>
      </c>
      <c r="B16" s="13">
        <v>21020046</v>
      </c>
      <c r="C16" s="13" t="s">
        <v>2003</v>
      </c>
      <c r="D16" s="13" t="s">
        <v>1082</v>
      </c>
      <c r="E16" s="13">
        <v>100</v>
      </c>
      <c r="F16" s="13">
        <v>100</v>
      </c>
      <c r="G16" s="13">
        <v>100</v>
      </c>
      <c r="H16" s="13">
        <v>100</v>
      </c>
      <c r="I16" s="13" t="s">
        <v>21</v>
      </c>
      <c r="J16" s="13">
        <v>100</v>
      </c>
      <c r="K16" s="13" t="s">
        <v>21</v>
      </c>
    </row>
    <row r="17" spans="1:11" x14ac:dyDescent="0.25">
      <c r="A17" s="19">
        <v>5</v>
      </c>
      <c r="B17" s="13">
        <v>21020047</v>
      </c>
      <c r="C17" s="13" t="s">
        <v>2004</v>
      </c>
      <c r="D17" s="13" t="s">
        <v>2005</v>
      </c>
      <c r="E17" s="13">
        <v>80</v>
      </c>
      <c r="F17" s="13">
        <v>80</v>
      </c>
      <c r="G17" s="13">
        <v>80</v>
      </c>
      <c r="H17" s="13">
        <v>80</v>
      </c>
      <c r="I17" s="13" t="s">
        <v>19</v>
      </c>
      <c r="J17" s="13">
        <v>80</v>
      </c>
      <c r="K17" s="13" t="s">
        <v>19</v>
      </c>
    </row>
    <row r="18" spans="1:11" x14ac:dyDescent="0.25">
      <c r="A18" s="19">
        <v>6</v>
      </c>
      <c r="B18" s="13">
        <v>21020049</v>
      </c>
      <c r="C18" s="13" t="s">
        <v>2006</v>
      </c>
      <c r="D18" s="13" t="s">
        <v>2007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x14ac:dyDescent="0.25">
      <c r="A19" s="19">
        <v>7</v>
      </c>
      <c r="B19" s="13">
        <v>21020113</v>
      </c>
      <c r="C19" s="13" t="s">
        <v>2008</v>
      </c>
      <c r="D19" s="13" t="s">
        <v>1985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x14ac:dyDescent="0.25">
      <c r="A20" s="19">
        <v>8</v>
      </c>
      <c r="B20" s="13">
        <v>21020160</v>
      </c>
      <c r="C20" s="13" t="s">
        <v>2009</v>
      </c>
      <c r="D20" s="13" t="s">
        <v>2010</v>
      </c>
      <c r="E20" s="13">
        <v>80</v>
      </c>
      <c r="F20" s="13">
        <v>80</v>
      </c>
      <c r="G20" s="13">
        <v>80</v>
      </c>
      <c r="H20" s="13">
        <v>80</v>
      </c>
      <c r="I20" s="13" t="s">
        <v>19</v>
      </c>
      <c r="J20" s="13">
        <v>80</v>
      </c>
      <c r="K20" s="13" t="s">
        <v>19</v>
      </c>
    </row>
    <row r="21" spans="1:11" x14ac:dyDescent="0.25">
      <c r="A21" s="19">
        <v>9</v>
      </c>
      <c r="B21" s="13">
        <v>21020162</v>
      </c>
      <c r="C21" s="13" t="s">
        <v>2011</v>
      </c>
      <c r="D21" s="13" t="s">
        <v>986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x14ac:dyDescent="0.25">
      <c r="A22" s="19">
        <v>10</v>
      </c>
      <c r="B22" s="13">
        <v>21020164</v>
      </c>
      <c r="C22" s="13" t="s">
        <v>2012</v>
      </c>
      <c r="D22" s="13" t="s">
        <v>1133</v>
      </c>
      <c r="E22" s="13">
        <v>80</v>
      </c>
      <c r="F22" s="13">
        <v>80</v>
      </c>
      <c r="G22" s="13">
        <v>80</v>
      </c>
      <c r="H22" s="13">
        <v>80</v>
      </c>
      <c r="I22" s="13" t="s">
        <v>19</v>
      </c>
      <c r="J22" s="13">
        <v>80</v>
      </c>
      <c r="K22" s="13" t="s">
        <v>19</v>
      </c>
    </row>
    <row r="23" spans="1:11" x14ac:dyDescent="0.25">
      <c r="A23" s="19">
        <v>11</v>
      </c>
      <c r="B23" s="13">
        <v>21020168</v>
      </c>
      <c r="C23" s="13" t="s">
        <v>2013</v>
      </c>
      <c r="D23" s="13" t="s">
        <v>1907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x14ac:dyDescent="0.25">
      <c r="A24" s="19">
        <v>12</v>
      </c>
      <c r="B24" s="13">
        <v>21020170</v>
      </c>
      <c r="C24" s="13" t="s">
        <v>2014</v>
      </c>
      <c r="D24" s="13" t="s">
        <v>1093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x14ac:dyDescent="0.25">
      <c r="A25" s="19">
        <v>13</v>
      </c>
      <c r="B25" s="13">
        <v>21020173</v>
      </c>
      <c r="C25" s="13" t="s">
        <v>2015</v>
      </c>
      <c r="D25" s="13" t="s">
        <v>1910</v>
      </c>
      <c r="E25" s="13">
        <v>80</v>
      </c>
      <c r="F25" s="13">
        <v>77</v>
      </c>
      <c r="G25" s="13">
        <v>77</v>
      </c>
      <c r="H25" s="13">
        <v>77</v>
      </c>
      <c r="I25" s="13" t="s">
        <v>18</v>
      </c>
      <c r="J25" s="13">
        <v>77</v>
      </c>
      <c r="K25" s="13" t="s">
        <v>18</v>
      </c>
    </row>
    <row r="26" spans="1:11" x14ac:dyDescent="0.25">
      <c r="A26" s="19">
        <v>14</v>
      </c>
      <c r="B26" s="13">
        <v>21020179</v>
      </c>
      <c r="C26" s="13" t="s">
        <v>2016</v>
      </c>
      <c r="D26" s="13" t="s">
        <v>2017</v>
      </c>
      <c r="E26" s="13">
        <v>90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x14ac:dyDescent="0.25">
      <c r="A27" s="19">
        <v>15</v>
      </c>
      <c r="B27" s="13">
        <v>21020187</v>
      </c>
      <c r="C27" s="13" t="s">
        <v>2018</v>
      </c>
      <c r="D27" s="13" t="s">
        <v>2019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x14ac:dyDescent="0.25">
      <c r="A28" s="19">
        <v>16</v>
      </c>
      <c r="B28" s="13">
        <v>21020189</v>
      </c>
      <c r="C28" s="13" t="s">
        <v>2020</v>
      </c>
      <c r="D28" s="13" t="s">
        <v>1009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x14ac:dyDescent="0.25">
      <c r="A29" s="19">
        <v>17</v>
      </c>
      <c r="B29" s="13">
        <v>21020194</v>
      </c>
      <c r="C29" s="13" t="s">
        <v>2021</v>
      </c>
      <c r="D29" s="13" t="s">
        <v>1191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19">
        <v>18</v>
      </c>
      <c r="B30" s="13">
        <v>21020199</v>
      </c>
      <c r="C30" s="13" t="s">
        <v>2022</v>
      </c>
      <c r="D30" s="13" t="s">
        <v>2023</v>
      </c>
      <c r="E30" s="13">
        <v>100</v>
      </c>
      <c r="F30" s="13">
        <v>100</v>
      </c>
      <c r="G30" s="13">
        <v>100</v>
      </c>
      <c r="H30" s="13">
        <v>100</v>
      </c>
      <c r="I30" s="13" t="s">
        <v>21</v>
      </c>
      <c r="J30" s="13">
        <v>100</v>
      </c>
      <c r="K30" s="13" t="s">
        <v>21</v>
      </c>
    </row>
    <row r="31" spans="1:11" x14ac:dyDescent="0.25">
      <c r="A31" s="19">
        <v>19</v>
      </c>
      <c r="B31" s="13">
        <v>21020207</v>
      </c>
      <c r="C31" s="13" t="s">
        <v>2024</v>
      </c>
      <c r="D31" s="13" t="s">
        <v>2025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x14ac:dyDescent="0.25">
      <c r="A32" s="19">
        <v>20</v>
      </c>
      <c r="B32" s="13">
        <v>21020214</v>
      </c>
      <c r="C32" s="13" t="s">
        <v>2026</v>
      </c>
      <c r="D32" s="13" t="s">
        <v>1014</v>
      </c>
      <c r="E32" s="13">
        <v>100</v>
      </c>
      <c r="F32" s="13">
        <v>100</v>
      </c>
      <c r="G32" s="13">
        <v>100</v>
      </c>
      <c r="H32" s="13">
        <v>100</v>
      </c>
      <c r="I32" s="13" t="s">
        <v>21</v>
      </c>
      <c r="J32" s="13">
        <v>100</v>
      </c>
      <c r="K32" s="13" t="s">
        <v>21</v>
      </c>
    </row>
    <row r="33" spans="1:11" x14ac:dyDescent="0.25">
      <c r="A33" s="19">
        <v>21</v>
      </c>
      <c r="B33" s="13">
        <v>21020229</v>
      </c>
      <c r="C33" s="13" t="s">
        <v>2027</v>
      </c>
      <c r="D33" s="13" t="s">
        <v>1076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x14ac:dyDescent="0.25">
      <c r="A34" s="19">
        <v>22</v>
      </c>
      <c r="B34" s="13">
        <v>21020234</v>
      </c>
      <c r="C34" s="13" t="s">
        <v>2028</v>
      </c>
      <c r="D34" s="13" t="s">
        <v>1043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x14ac:dyDescent="0.25">
      <c r="A35" s="19">
        <v>23</v>
      </c>
      <c r="B35" s="13">
        <v>21020246</v>
      </c>
      <c r="C35" s="13" t="s">
        <v>2029</v>
      </c>
      <c r="D35" s="13" t="s">
        <v>1068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x14ac:dyDescent="0.25">
      <c r="A36" s="19">
        <v>24</v>
      </c>
      <c r="B36" s="13">
        <v>21020270</v>
      </c>
      <c r="C36" s="13" t="s">
        <v>2030</v>
      </c>
      <c r="D36" s="13" t="s">
        <v>1115</v>
      </c>
      <c r="E36" s="13">
        <v>90</v>
      </c>
      <c r="F36" s="13">
        <v>75</v>
      </c>
      <c r="G36" s="13">
        <v>75</v>
      </c>
      <c r="H36" s="13">
        <v>75</v>
      </c>
      <c r="I36" s="13" t="s">
        <v>18</v>
      </c>
      <c r="J36" s="13">
        <v>75</v>
      </c>
      <c r="K36" s="13" t="s">
        <v>18</v>
      </c>
    </row>
    <row r="37" spans="1:11" x14ac:dyDescent="0.25">
      <c r="A37" s="19">
        <v>25</v>
      </c>
      <c r="B37" s="13">
        <v>21020462</v>
      </c>
      <c r="C37" s="13" t="s">
        <v>2031</v>
      </c>
      <c r="D37" s="13" t="s">
        <v>2032</v>
      </c>
      <c r="E37" s="13">
        <v>80</v>
      </c>
      <c r="F37" s="13">
        <v>80</v>
      </c>
      <c r="G37" s="13">
        <v>80</v>
      </c>
      <c r="H37" s="13">
        <v>80</v>
      </c>
      <c r="I37" s="13" t="s">
        <v>19</v>
      </c>
      <c r="J37" s="13">
        <v>80</v>
      </c>
      <c r="K37" s="13" t="s">
        <v>19</v>
      </c>
    </row>
    <row r="38" spans="1:11" x14ac:dyDescent="0.25">
      <c r="A38" s="19">
        <v>26</v>
      </c>
      <c r="B38" s="13">
        <v>21020463</v>
      </c>
      <c r="C38" s="13" t="s">
        <v>2033</v>
      </c>
      <c r="D38" s="13" t="s">
        <v>1025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x14ac:dyDescent="0.25">
      <c r="A39" s="19">
        <v>27</v>
      </c>
      <c r="B39" s="13">
        <v>21020472</v>
      </c>
      <c r="C39" s="13" t="s">
        <v>2034</v>
      </c>
      <c r="D39" s="13" t="s">
        <v>1154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x14ac:dyDescent="0.25">
      <c r="A40" s="19">
        <v>28</v>
      </c>
      <c r="B40" s="13">
        <v>21020473</v>
      </c>
      <c r="C40" s="13" t="s">
        <v>2035</v>
      </c>
      <c r="D40" s="13" t="s">
        <v>1121</v>
      </c>
      <c r="E40" s="13">
        <v>80</v>
      </c>
      <c r="F40" s="13">
        <v>80</v>
      </c>
      <c r="G40" s="13">
        <v>80</v>
      </c>
      <c r="H40" s="13">
        <v>80</v>
      </c>
      <c r="I40" s="13" t="s">
        <v>19</v>
      </c>
      <c r="J40" s="13">
        <v>80</v>
      </c>
      <c r="K40" s="13" t="s">
        <v>19</v>
      </c>
    </row>
    <row r="41" spans="1:11" x14ac:dyDescent="0.25">
      <c r="A41" s="19">
        <v>29</v>
      </c>
      <c r="B41" s="13">
        <v>21020474</v>
      </c>
      <c r="C41" s="13" t="s">
        <v>2036</v>
      </c>
      <c r="D41" s="13" t="s">
        <v>2005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x14ac:dyDescent="0.25">
      <c r="A42" s="19">
        <v>30</v>
      </c>
      <c r="B42" s="13">
        <v>21020512</v>
      </c>
      <c r="C42" s="13" t="s">
        <v>93</v>
      </c>
      <c r="D42" s="13" t="s">
        <v>2037</v>
      </c>
      <c r="E42" s="13">
        <v>94</v>
      </c>
      <c r="F42" s="13">
        <v>94</v>
      </c>
      <c r="G42" s="13">
        <v>94</v>
      </c>
      <c r="H42" s="13">
        <v>94</v>
      </c>
      <c r="I42" s="13" t="s">
        <v>21</v>
      </c>
      <c r="J42" s="13">
        <v>94</v>
      </c>
      <c r="K42" s="13" t="s">
        <v>21</v>
      </c>
    </row>
    <row r="43" spans="1:11" x14ac:dyDescent="0.25">
      <c r="A43" s="19">
        <v>31</v>
      </c>
      <c r="B43" s="13">
        <v>21020513</v>
      </c>
      <c r="C43" s="13" t="s">
        <v>2038</v>
      </c>
      <c r="D43" s="13" t="s">
        <v>2039</v>
      </c>
      <c r="E43" s="13">
        <v>85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x14ac:dyDescent="0.25">
      <c r="A44" s="19">
        <v>32</v>
      </c>
      <c r="B44" s="13">
        <v>21020517</v>
      </c>
      <c r="C44" s="13" t="s">
        <v>2040</v>
      </c>
      <c r="D44" s="13" t="s">
        <v>1741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x14ac:dyDescent="0.25">
      <c r="A45" s="19">
        <v>33</v>
      </c>
      <c r="B45" s="13">
        <v>21020530</v>
      </c>
      <c r="C45" s="13" t="s">
        <v>2041</v>
      </c>
      <c r="D45" s="13" t="s">
        <v>2042</v>
      </c>
      <c r="E45" s="13">
        <v>75</v>
      </c>
      <c r="F45" s="13">
        <v>70</v>
      </c>
      <c r="G45" s="13">
        <v>70</v>
      </c>
      <c r="H45" s="13">
        <v>70</v>
      </c>
      <c r="I45" s="13" t="s">
        <v>18</v>
      </c>
      <c r="J45" s="13">
        <v>70</v>
      </c>
      <c r="K45" s="13" t="s">
        <v>18</v>
      </c>
    </row>
    <row r="46" spans="1:11" x14ac:dyDescent="0.25">
      <c r="A46" s="19">
        <v>34</v>
      </c>
      <c r="B46" s="13">
        <v>21020602</v>
      </c>
      <c r="C46" s="13" t="s">
        <v>2043</v>
      </c>
      <c r="D46" s="13" t="s">
        <v>1152</v>
      </c>
      <c r="E46" s="13">
        <v>92</v>
      </c>
      <c r="F46" s="13">
        <v>92</v>
      </c>
      <c r="G46" s="13">
        <v>92</v>
      </c>
      <c r="H46" s="13">
        <v>92</v>
      </c>
      <c r="I46" s="13" t="s">
        <v>21</v>
      </c>
      <c r="J46" s="13">
        <v>92</v>
      </c>
      <c r="K46" s="13" t="s">
        <v>21</v>
      </c>
    </row>
    <row r="47" spans="1:11" x14ac:dyDescent="0.25">
      <c r="A47" s="19">
        <v>35</v>
      </c>
      <c r="B47" s="13">
        <v>21020605</v>
      </c>
      <c r="C47" s="13" t="s">
        <v>2044</v>
      </c>
      <c r="D47" s="13" t="s">
        <v>1058</v>
      </c>
      <c r="E47" s="13">
        <v>90</v>
      </c>
      <c r="F47" s="13">
        <v>90</v>
      </c>
      <c r="G47" s="13">
        <v>90</v>
      </c>
      <c r="H47" s="13">
        <v>90</v>
      </c>
      <c r="I47" s="13" t="s">
        <v>21</v>
      </c>
      <c r="J47" s="13">
        <v>90</v>
      </c>
      <c r="K47" s="13" t="s">
        <v>21</v>
      </c>
    </row>
    <row r="48" spans="1:11" x14ac:dyDescent="0.25">
      <c r="A48" s="19">
        <v>36</v>
      </c>
      <c r="B48" s="13">
        <v>21020609</v>
      </c>
      <c r="C48" s="13" t="s">
        <v>2045</v>
      </c>
      <c r="D48" s="13" t="s">
        <v>2046</v>
      </c>
      <c r="E48" s="13">
        <v>85</v>
      </c>
      <c r="F48" s="13">
        <v>80</v>
      </c>
      <c r="G48" s="13">
        <v>80</v>
      </c>
      <c r="H48" s="13">
        <v>80</v>
      </c>
      <c r="I48" s="13" t="s">
        <v>19</v>
      </c>
      <c r="J48" s="13">
        <v>80</v>
      </c>
      <c r="K48" s="13" t="s">
        <v>19</v>
      </c>
    </row>
    <row r="49" spans="1:11" x14ac:dyDescent="0.25">
      <c r="A49" s="19">
        <v>37</v>
      </c>
      <c r="B49" s="13">
        <v>21020610</v>
      </c>
      <c r="C49" s="13" t="s">
        <v>2047</v>
      </c>
      <c r="D49" s="13" t="s">
        <v>1125</v>
      </c>
      <c r="E49" s="13">
        <v>94</v>
      </c>
      <c r="F49" s="13">
        <v>94</v>
      </c>
      <c r="G49" s="13">
        <v>94</v>
      </c>
      <c r="H49" s="13">
        <v>94</v>
      </c>
      <c r="I49" s="13" t="s">
        <v>21</v>
      </c>
      <c r="J49" s="13">
        <v>94</v>
      </c>
      <c r="K49" s="13" t="s">
        <v>21</v>
      </c>
    </row>
    <row r="50" spans="1:11" x14ac:dyDescent="0.25">
      <c r="A50" s="19">
        <v>38</v>
      </c>
      <c r="B50" s="13">
        <v>21020611</v>
      </c>
      <c r="C50" s="13" t="s">
        <v>2048</v>
      </c>
      <c r="D50" s="13" t="s">
        <v>2049</v>
      </c>
      <c r="E50" s="13">
        <v>80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x14ac:dyDescent="0.25">
      <c r="A51" s="19">
        <v>39</v>
      </c>
      <c r="B51" s="13">
        <v>21020615</v>
      </c>
      <c r="C51" s="13" t="s">
        <v>2050</v>
      </c>
      <c r="D51" s="13" t="s">
        <v>2051</v>
      </c>
      <c r="E51" s="13">
        <v>90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x14ac:dyDescent="0.25">
      <c r="A52" s="19">
        <v>40</v>
      </c>
      <c r="B52" s="13">
        <v>21020622</v>
      </c>
      <c r="C52" s="13" t="s">
        <v>2052</v>
      </c>
      <c r="D52" s="13" t="s">
        <v>1124</v>
      </c>
      <c r="E52" s="13">
        <v>92</v>
      </c>
      <c r="F52" s="13">
        <v>92</v>
      </c>
      <c r="G52" s="13">
        <v>92</v>
      </c>
      <c r="H52" s="13">
        <v>92</v>
      </c>
      <c r="I52" s="13" t="s">
        <v>21</v>
      </c>
      <c r="J52" s="13">
        <v>92</v>
      </c>
      <c r="K52" s="13" t="s">
        <v>21</v>
      </c>
    </row>
    <row r="53" spans="1:11" x14ac:dyDescent="0.25">
      <c r="A53" s="19">
        <v>41</v>
      </c>
      <c r="B53" s="13">
        <v>21020623</v>
      </c>
      <c r="C53" s="13" t="s">
        <v>2053</v>
      </c>
      <c r="D53" s="13" t="s">
        <v>2054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x14ac:dyDescent="0.25">
      <c r="A54" s="19">
        <v>42</v>
      </c>
      <c r="B54" s="13">
        <v>21020625</v>
      </c>
      <c r="C54" s="13" t="s">
        <v>2055</v>
      </c>
      <c r="D54" s="13" t="s">
        <v>1134</v>
      </c>
      <c r="E54" s="13">
        <v>92</v>
      </c>
      <c r="F54" s="13">
        <v>92</v>
      </c>
      <c r="G54" s="13">
        <v>92</v>
      </c>
      <c r="H54" s="13">
        <v>92</v>
      </c>
      <c r="I54" s="13" t="s">
        <v>21</v>
      </c>
      <c r="J54" s="13">
        <v>92</v>
      </c>
      <c r="K54" s="13" t="s">
        <v>21</v>
      </c>
    </row>
    <row r="55" spans="1:11" x14ac:dyDescent="0.25">
      <c r="A55" s="19">
        <v>43</v>
      </c>
      <c r="B55" s="13">
        <v>21020635</v>
      </c>
      <c r="C55" s="13" t="s">
        <v>2056</v>
      </c>
      <c r="D55" s="13" t="s">
        <v>2057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x14ac:dyDescent="0.25">
      <c r="A56" s="19">
        <v>44</v>
      </c>
      <c r="B56" s="13">
        <v>21020641</v>
      </c>
      <c r="C56" s="13" t="s">
        <v>2058</v>
      </c>
      <c r="D56" s="13" t="s">
        <v>1089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x14ac:dyDescent="0.25">
      <c r="A57" s="19">
        <v>45</v>
      </c>
      <c r="B57" s="13">
        <v>21020643</v>
      </c>
      <c r="C57" s="13" t="s">
        <v>2059</v>
      </c>
      <c r="D57" s="13" t="s">
        <v>1959</v>
      </c>
      <c r="E57" s="13">
        <v>70</v>
      </c>
      <c r="F57" s="13">
        <v>70</v>
      </c>
      <c r="G57" s="13">
        <v>70</v>
      </c>
      <c r="H57" s="13">
        <v>70</v>
      </c>
      <c r="I57" s="13" t="s">
        <v>18</v>
      </c>
      <c r="J57" s="13">
        <v>70</v>
      </c>
      <c r="K57" s="13" t="s">
        <v>18</v>
      </c>
    </row>
    <row r="58" spans="1:11" x14ac:dyDescent="0.25">
      <c r="A58" s="19">
        <v>46</v>
      </c>
      <c r="B58" s="13">
        <v>21020648</v>
      </c>
      <c r="C58" s="13" t="s">
        <v>94</v>
      </c>
      <c r="D58" s="13" t="s">
        <v>1096</v>
      </c>
      <c r="E58" s="13">
        <v>80</v>
      </c>
      <c r="F58" s="13">
        <v>80</v>
      </c>
      <c r="G58" s="13">
        <v>80</v>
      </c>
      <c r="H58" s="13">
        <v>80</v>
      </c>
      <c r="I58" s="13" t="s">
        <v>19</v>
      </c>
      <c r="J58" s="13">
        <v>80</v>
      </c>
      <c r="K58" s="13" t="s">
        <v>19</v>
      </c>
    </row>
    <row r="59" spans="1:11" x14ac:dyDescent="0.25">
      <c r="A59" s="19">
        <v>47</v>
      </c>
      <c r="B59" s="13">
        <v>21020661</v>
      </c>
      <c r="C59" s="13" t="s">
        <v>2060</v>
      </c>
      <c r="D59" s="13" t="s">
        <v>2061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x14ac:dyDescent="0.25">
      <c r="A60" s="19">
        <v>48</v>
      </c>
      <c r="B60" s="13">
        <v>21020662</v>
      </c>
      <c r="C60" s="13" t="s">
        <v>2062</v>
      </c>
      <c r="D60" s="13" t="s">
        <v>2063</v>
      </c>
      <c r="E60" s="13">
        <v>80</v>
      </c>
      <c r="F60" s="13">
        <v>80</v>
      </c>
      <c r="G60" s="13">
        <v>80</v>
      </c>
      <c r="H60" s="13">
        <v>80</v>
      </c>
      <c r="I60" s="13" t="s">
        <v>19</v>
      </c>
      <c r="J60" s="13">
        <v>80</v>
      </c>
      <c r="K60" s="13" t="s">
        <v>19</v>
      </c>
    </row>
    <row r="61" spans="1:11" x14ac:dyDescent="0.25">
      <c r="A61" s="19">
        <v>49</v>
      </c>
      <c r="B61" s="13">
        <v>21020664</v>
      </c>
      <c r="C61" s="13" t="s">
        <v>95</v>
      </c>
      <c r="D61" s="13" t="s">
        <v>1121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x14ac:dyDescent="0.25">
      <c r="A62" s="19">
        <v>50</v>
      </c>
      <c r="B62" s="13">
        <v>21020665</v>
      </c>
      <c r="C62" s="13" t="s">
        <v>55</v>
      </c>
      <c r="D62" s="13" t="s">
        <v>2064</v>
      </c>
      <c r="E62" s="13">
        <v>70</v>
      </c>
      <c r="F62" s="13">
        <v>70</v>
      </c>
      <c r="G62" s="13">
        <v>70</v>
      </c>
      <c r="H62" s="13">
        <v>70</v>
      </c>
      <c r="I62" s="13" t="s">
        <v>18</v>
      </c>
      <c r="J62" s="13">
        <v>70</v>
      </c>
      <c r="K62" s="13" t="s">
        <v>18</v>
      </c>
    </row>
    <row r="63" spans="1:11" x14ac:dyDescent="0.25">
      <c r="A63" s="19">
        <v>51</v>
      </c>
      <c r="B63" s="13">
        <v>21020666</v>
      </c>
      <c r="C63" s="13" t="s">
        <v>2065</v>
      </c>
      <c r="D63" s="13" t="s">
        <v>1118</v>
      </c>
      <c r="E63" s="13">
        <v>85</v>
      </c>
      <c r="F63" s="13">
        <v>85</v>
      </c>
      <c r="G63" s="13">
        <v>85</v>
      </c>
      <c r="H63" s="13">
        <v>85</v>
      </c>
      <c r="I63" s="13" t="s">
        <v>19</v>
      </c>
      <c r="J63" s="13">
        <v>85</v>
      </c>
      <c r="K63" s="13" t="s">
        <v>19</v>
      </c>
    </row>
    <row r="64" spans="1:11" x14ac:dyDescent="0.25">
      <c r="A64" s="19">
        <v>52</v>
      </c>
      <c r="B64" s="13">
        <v>21020668</v>
      </c>
      <c r="C64" s="13" t="s">
        <v>2066</v>
      </c>
      <c r="D64" s="13" t="s">
        <v>1982</v>
      </c>
      <c r="E64" s="13">
        <v>90</v>
      </c>
      <c r="F64" s="13">
        <v>90</v>
      </c>
      <c r="G64" s="13">
        <v>90</v>
      </c>
      <c r="H64" s="13">
        <v>90</v>
      </c>
      <c r="I64" s="13" t="s">
        <v>21</v>
      </c>
      <c r="J64" s="13">
        <v>90</v>
      </c>
      <c r="K64" s="13" t="s">
        <v>21</v>
      </c>
    </row>
    <row r="65" spans="1:11" x14ac:dyDescent="0.25">
      <c r="A65" s="19">
        <v>53</v>
      </c>
      <c r="B65" s="13">
        <v>21020674</v>
      </c>
      <c r="C65" s="13" t="s">
        <v>2067</v>
      </c>
      <c r="D65" s="13" t="s">
        <v>1097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x14ac:dyDescent="0.25">
      <c r="A66" s="19">
        <v>54</v>
      </c>
      <c r="B66" s="13">
        <v>21021466</v>
      </c>
      <c r="C66" s="13" t="s">
        <v>2068</v>
      </c>
      <c r="D66" s="13" t="s">
        <v>986</v>
      </c>
      <c r="E66" s="13">
        <v>90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x14ac:dyDescent="0.25">
      <c r="A67" s="19">
        <v>55</v>
      </c>
      <c r="B67" s="13">
        <v>21021470</v>
      </c>
      <c r="C67" s="13" t="s">
        <v>2069</v>
      </c>
      <c r="D67" s="13" t="s">
        <v>1167</v>
      </c>
      <c r="E67" s="13">
        <v>80</v>
      </c>
      <c r="F67" s="13">
        <v>80</v>
      </c>
      <c r="G67" s="13">
        <v>80</v>
      </c>
      <c r="H67" s="13">
        <v>80</v>
      </c>
      <c r="I67" s="13" t="s">
        <v>19</v>
      </c>
      <c r="J67" s="13">
        <v>80</v>
      </c>
      <c r="K67" s="13" t="s">
        <v>19</v>
      </c>
    </row>
    <row r="68" spans="1:11" x14ac:dyDescent="0.25">
      <c r="A68" s="19">
        <v>56</v>
      </c>
      <c r="B68" s="13">
        <v>21021474</v>
      </c>
      <c r="C68" s="13" t="s">
        <v>2070</v>
      </c>
      <c r="D68" s="13" t="s">
        <v>1186</v>
      </c>
      <c r="E68" s="13">
        <v>90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x14ac:dyDescent="0.25">
      <c r="A69" s="19">
        <v>57</v>
      </c>
      <c r="B69" s="13">
        <v>21021476</v>
      </c>
      <c r="C69" s="13" t="s">
        <v>2071</v>
      </c>
      <c r="D69" s="13" t="s">
        <v>1063</v>
      </c>
      <c r="E69" s="13">
        <v>90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x14ac:dyDescent="0.25">
      <c r="A70" s="19">
        <v>58</v>
      </c>
      <c r="B70" s="13">
        <v>21021491</v>
      </c>
      <c r="C70" s="13" t="s">
        <v>2072</v>
      </c>
      <c r="D70" s="13" t="s">
        <v>1005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1" spans="1:11" x14ac:dyDescent="0.25">
      <c r="A71" s="19">
        <v>59</v>
      </c>
      <c r="B71" s="13">
        <v>21021494</v>
      </c>
      <c r="C71" s="13" t="s">
        <v>46</v>
      </c>
      <c r="D71" s="13" t="s">
        <v>1184</v>
      </c>
      <c r="E71" s="13">
        <v>90</v>
      </c>
      <c r="F71" s="13">
        <v>90</v>
      </c>
      <c r="G71" s="13">
        <v>90</v>
      </c>
      <c r="H71" s="13">
        <v>90</v>
      </c>
      <c r="I71" s="13" t="s">
        <v>21</v>
      </c>
      <c r="J71" s="13">
        <v>90</v>
      </c>
      <c r="K71" s="13" t="s">
        <v>21</v>
      </c>
    </row>
    <row r="72" spans="1:11" x14ac:dyDescent="0.25">
      <c r="A72" s="19">
        <v>60</v>
      </c>
      <c r="B72" s="13">
        <v>21021499</v>
      </c>
      <c r="C72" s="13" t="s">
        <v>2073</v>
      </c>
      <c r="D72" s="13" t="s">
        <v>2019</v>
      </c>
      <c r="E72" s="13">
        <v>70</v>
      </c>
      <c r="F72" s="13">
        <v>70</v>
      </c>
      <c r="G72" s="13">
        <v>70</v>
      </c>
      <c r="H72" s="13">
        <v>70</v>
      </c>
      <c r="I72" s="13" t="s">
        <v>18</v>
      </c>
      <c r="J72" s="13">
        <v>70</v>
      </c>
      <c r="K72" s="13" t="s">
        <v>18</v>
      </c>
    </row>
    <row r="73" spans="1:11" x14ac:dyDescent="0.25">
      <c r="A73" s="19">
        <v>61</v>
      </c>
      <c r="B73" s="13">
        <v>21021501</v>
      </c>
      <c r="C73" s="13" t="s">
        <v>2074</v>
      </c>
      <c r="D73" s="13" t="s">
        <v>1020</v>
      </c>
      <c r="E73" s="13">
        <v>90</v>
      </c>
      <c r="F73" s="13">
        <v>90</v>
      </c>
      <c r="G73" s="13">
        <v>90</v>
      </c>
      <c r="H73" s="13">
        <v>90</v>
      </c>
      <c r="I73" s="13" t="s">
        <v>21</v>
      </c>
      <c r="J73" s="13">
        <v>90</v>
      </c>
      <c r="K73" s="13" t="s">
        <v>21</v>
      </c>
    </row>
    <row r="74" spans="1:11" x14ac:dyDescent="0.25">
      <c r="A74" s="19">
        <v>62</v>
      </c>
      <c r="B74" s="13">
        <v>21021502</v>
      </c>
      <c r="C74" s="13" t="s">
        <v>1569</v>
      </c>
      <c r="D74" s="13" t="s">
        <v>1001</v>
      </c>
      <c r="E74" s="13">
        <v>80</v>
      </c>
      <c r="F74" s="13">
        <v>80</v>
      </c>
      <c r="G74" s="13">
        <v>80</v>
      </c>
      <c r="H74" s="13">
        <v>80</v>
      </c>
      <c r="I74" s="13" t="s">
        <v>19</v>
      </c>
      <c r="J74" s="13">
        <v>80</v>
      </c>
      <c r="K74" s="13" t="s">
        <v>19</v>
      </c>
    </row>
    <row r="75" spans="1:11" x14ac:dyDescent="0.25">
      <c r="A75" s="19">
        <v>63</v>
      </c>
      <c r="B75" s="13">
        <v>21021503</v>
      </c>
      <c r="C75" s="13" t="s">
        <v>2075</v>
      </c>
      <c r="D75" s="13" t="s">
        <v>1052</v>
      </c>
      <c r="E75" s="13">
        <v>68</v>
      </c>
      <c r="F75" s="13">
        <v>68</v>
      </c>
      <c r="G75" s="13">
        <v>68</v>
      </c>
      <c r="H75" s="13">
        <v>68</v>
      </c>
      <c r="I75" s="13" t="s">
        <v>18</v>
      </c>
      <c r="J75" s="13">
        <v>68</v>
      </c>
      <c r="K75" s="13" t="s">
        <v>18</v>
      </c>
    </row>
    <row r="76" spans="1:11" x14ac:dyDescent="0.25">
      <c r="A76" s="19">
        <v>64</v>
      </c>
      <c r="B76" s="13">
        <v>21021507</v>
      </c>
      <c r="C76" s="13" t="s">
        <v>2076</v>
      </c>
      <c r="D76" s="13" t="s">
        <v>1907</v>
      </c>
      <c r="E76" s="13">
        <v>90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7" spans="1:11" x14ac:dyDescent="0.25">
      <c r="A77" s="19">
        <v>65</v>
      </c>
      <c r="B77" s="13">
        <v>21021510</v>
      </c>
      <c r="C77" s="13" t="s">
        <v>2077</v>
      </c>
      <c r="D77" s="13" t="s">
        <v>1733</v>
      </c>
      <c r="E77" s="13">
        <v>80</v>
      </c>
      <c r="F77" s="13">
        <v>78</v>
      </c>
      <c r="G77" s="13">
        <v>78</v>
      </c>
      <c r="H77" s="13">
        <v>78</v>
      </c>
      <c r="I77" s="13" t="s">
        <v>18</v>
      </c>
      <c r="J77" s="13">
        <v>78</v>
      </c>
      <c r="K77" s="13" t="s">
        <v>18</v>
      </c>
    </row>
    <row r="78" spans="1:11" x14ac:dyDescent="0.25">
      <c r="A78" s="19">
        <v>66</v>
      </c>
      <c r="B78" s="13">
        <v>21021516</v>
      </c>
      <c r="C78" s="13" t="s">
        <v>2078</v>
      </c>
      <c r="D78" s="13" t="s">
        <v>2079</v>
      </c>
      <c r="E78" s="13">
        <v>70</v>
      </c>
      <c r="F78" s="13">
        <v>67</v>
      </c>
      <c r="G78" s="13">
        <v>67</v>
      </c>
      <c r="H78" s="13">
        <v>67</v>
      </c>
      <c r="I78" s="13" t="s">
        <v>18</v>
      </c>
      <c r="J78" s="13">
        <v>67</v>
      </c>
      <c r="K78" s="13" t="s">
        <v>18</v>
      </c>
    </row>
    <row r="79" spans="1:11" x14ac:dyDescent="0.25">
      <c r="A79" s="19">
        <v>67</v>
      </c>
      <c r="B79" s="13">
        <v>21021518</v>
      </c>
      <c r="C79" s="13" t="s">
        <v>2080</v>
      </c>
      <c r="D79" s="13" t="s">
        <v>1058</v>
      </c>
      <c r="E79" s="13">
        <v>77</v>
      </c>
      <c r="F79" s="13">
        <v>77</v>
      </c>
      <c r="G79" s="13">
        <v>77</v>
      </c>
      <c r="H79" s="13">
        <v>77</v>
      </c>
      <c r="I79" s="13" t="s">
        <v>18</v>
      </c>
      <c r="J79" s="13">
        <v>77</v>
      </c>
      <c r="K79" s="13" t="s">
        <v>18</v>
      </c>
    </row>
    <row r="80" spans="1:11" x14ac:dyDescent="0.25">
      <c r="A80" s="19">
        <v>68</v>
      </c>
      <c r="B80" s="13">
        <v>21021520</v>
      </c>
      <c r="C80" s="13" t="s">
        <v>2081</v>
      </c>
      <c r="D80" s="13" t="s">
        <v>1097</v>
      </c>
      <c r="E80" s="13">
        <v>67</v>
      </c>
      <c r="F80" s="13">
        <v>67</v>
      </c>
      <c r="G80" s="13">
        <v>67</v>
      </c>
      <c r="H80" s="13">
        <v>67</v>
      </c>
      <c r="I80" s="13" t="s">
        <v>18</v>
      </c>
      <c r="J80" s="13">
        <v>67</v>
      </c>
      <c r="K80" s="13" t="s">
        <v>18</v>
      </c>
    </row>
    <row r="81" spans="1:11" x14ac:dyDescent="0.25">
      <c r="A81" s="19">
        <v>69</v>
      </c>
      <c r="B81" s="13">
        <v>21021525</v>
      </c>
      <c r="C81" s="13" t="s">
        <v>2082</v>
      </c>
      <c r="D81" s="13" t="s">
        <v>1899</v>
      </c>
      <c r="E81" s="13">
        <v>80</v>
      </c>
      <c r="F81" s="13">
        <v>80</v>
      </c>
      <c r="G81" s="13">
        <v>80</v>
      </c>
      <c r="H81" s="13">
        <v>80</v>
      </c>
      <c r="I81" s="13" t="s">
        <v>19</v>
      </c>
      <c r="J81" s="13">
        <v>80</v>
      </c>
      <c r="K81" s="13" t="s">
        <v>19</v>
      </c>
    </row>
    <row r="82" spans="1:11" x14ac:dyDescent="0.25">
      <c r="A82" s="19">
        <v>70</v>
      </c>
      <c r="B82" s="13">
        <v>21021527</v>
      </c>
      <c r="C82" s="13" t="s">
        <v>2083</v>
      </c>
      <c r="D82" s="13" t="s">
        <v>1032</v>
      </c>
      <c r="E82" s="13">
        <v>80</v>
      </c>
      <c r="F82" s="13">
        <v>90</v>
      </c>
      <c r="G82" s="13">
        <v>90</v>
      </c>
      <c r="H82" s="13">
        <v>90</v>
      </c>
      <c r="I82" s="13" t="s">
        <v>21</v>
      </c>
      <c r="J82" s="13">
        <v>90</v>
      </c>
      <c r="K82" s="13" t="s">
        <v>21</v>
      </c>
    </row>
    <row r="83" spans="1:11" x14ac:dyDescent="0.25">
      <c r="A83" s="19">
        <v>71</v>
      </c>
      <c r="B83" s="13">
        <v>21021534</v>
      </c>
      <c r="C83" s="13" t="s">
        <v>92</v>
      </c>
      <c r="D83" s="13" t="s">
        <v>1153</v>
      </c>
      <c r="E83" s="13">
        <v>90</v>
      </c>
      <c r="F83" s="13">
        <v>90</v>
      </c>
      <c r="G83" s="13">
        <v>90</v>
      </c>
      <c r="H83" s="13">
        <v>90</v>
      </c>
      <c r="I83" s="13" t="s">
        <v>21</v>
      </c>
      <c r="J83" s="13">
        <v>90</v>
      </c>
      <c r="K83" s="13" t="s">
        <v>21</v>
      </c>
    </row>
    <row r="84" spans="1:11" x14ac:dyDescent="0.25">
      <c r="A84" s="19">
        <v>72</v>
      </c>
      <c r="B84" s="13">
        <v>21021545</v>
      </c>
      <c r="C84" s="13" t="s">
        <v>2084</v>
      </c>
      <c r="D84" s="13" t="s">
        <v>1178</v>
      </c>
      <c r="E84" s="13">
        <v>80</v>
      </c>
      <c r="F84" s="13">
        <v>80</v>
      </c>
      <c r="G84" s="13">
        <v>80</v>
      </c>
      <c r="H84" s="13">
        <v>80</v>
      </c>
      <c r="I84" s="13" t="s">
        <v>19</v>
      </c>
      <c r="J84" s="13">
        <v>80</v>
      </c>
      <c r="K84" s="13" t="s">
        <v>19</v>
      </c>
    </row>
    <row r="85" spans="1:11" x14ac:dyDescent="0.25">
      <c r="A85" s="19">
        <v>73</v>
      </c>
      <c r="B85" s="13">
        <v>21021547</v>
      </c>
      <c r="C85" s="13" t="s">
        <v>2085</v>
      </c>
      <c r="D85" s="13" t="s">
        <v>988</v>
      </c>
      <c r="E85" s="13">
        <v>85</v>
      </c>
      <c r="F85" s="13">
        <v>80</v>
      </c>
      <c r="G85" s="13">
        <v>80</v>
      </c>
      <c r="H85" s="13">
        <v>80</v>
      </c>
      <c r="I85" s="13" t="s">
        <v>19</v>
      </c>
      <c r="J85" s="13">
        <v>80</v>
      </c>
      <c r="K85" s="13" t="s">
        <v>19</v>
      </c>
    </row>
    <row r="86" spans="1:11" x14ac:dyDescent="0.25">
      <c r="A86" s="19">
        <v>74</v>
      </c>
      <c r="B86" s="13">
        <v>21021548</v>
      </c>
      <c r="C86" s="13" t="s">
        <v>2086</v>
      </c>
      <c r="D86" s="13" t="s">
        <v>1148</v>
      </c>
      <c r="E86" s="13">
        <v>80</v>
      </c>
      <c r="F86" s="13">
        <v>80</v>
      </c>
      <c r="G86" s="13">
        <v>80</v>
      </c>
      <c r="H86" s="13">
        <v>80</v>
      </c>
      <c r="I86" s="13" t="s">
        <v>19</v>
      </c>
      <c r="J86" s="13">
        <v>80</v>
      </c>
      <c r="K86" s="13" t="s">
        <v>19</v>
      </c>
    </row>
    <row r="87" spans="1:11" x14ac:dyDescent="0.25">
      <c r="A87" s="19">
        <v>75</v>
      </c>
      <c r="B87" s="13">
        <v>21021549</v>
      </c>
      <c r="C87" s="13" t="s">
        <v>2087</v>
      </c>
      <c r="D87" s="13" t="s">
        <v>1969</v>
      </c>
      <c r="E87" s="13">
        <v>80</v>
      </c>
      <c r="F87" s="13">
        <v>80</v>
      </c>
      <c r="G87" s="13">
        <v>80</v>
      </c>
      <c r="H87" s="13">
        <v>80</v>
      </c>
      <c r="I87" s="13" t="s">
        <v>19</v>
      </c>
      <c r="J87" s="13">
        <v>80</v>
      </c>
      <c r="K87" s="13" t="s">
        <v>19</v>
      </c>
    </row>
    <row r="89" spans="1:11" ht="16.5" x14ac:dyDescent="0.25">
      <c r="A89" s="58" t="s">
        <v>1889</v>
      </c>
      <c r="B89" s="58"/>
      <c r="C89" s="58"/>
    </row>
  </sheetData>
  <mergeCells count="16">
    <mergeCell ref="A89:C89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3BB66-42F3-4CBB-A969-FC6BF4BE35A5}">
  <dimension ref="A1:K93"/>
  <sheetViews>
    <sheetView topLeftCell="A74" workbookViewId="0">
      <selection activeCell="A13" sqref="A13:A91"/>
    </sheetView>
  </sheetViews>
  <sheetFormatPr defaultColWidth="10.75" defaultRowHeight="15.75" x14ac:dyDescent="0.25"/>
  <cols>
    <col min="1" max="1" width="4.75" style="29" bestFit="1" customWidth="1"/>
    <col min="2" max="2" width="8.875" style="27" bestFit="1" customWidth="1"/>
    <col min="3" max="3" width="20" style="27" bestFit="1" customWidth="1"/>
    <col min="4" max="4" width="9.875" style="27" bestFit="1" customWidth="1"/>
    <col min="5" max="5" width="6.875" style="27" bestFit="1" customWidth="1"/>
    <col min="6" max="8" width="5.375" style="27" bestFit="1" customWidth="1"/>
    <col min="9" max="9" width="7.75" style="27" bestFit="1" customWidth="1"/>
    <col min="10" max="10" width="5.375" style="27" bestFit="1" customWidth="1"/>
    <col min="11" max="11" width="12.75" style="27" customWidth="1"/>
    <col min="12" max="16384" width="10.75" style="27"/>
  </cols>
  <sheetData>
    <row r="1" spans="1:11" x14ac:dyDescent="0.25">
      <c r="A1" s="60" t="s">
        <v>0</v>
      </c>
      <c r="B1" s="60"/>
      <c r="C1" s="60"/>
      <c r="E1" s="61" t="s">
        <v>2</v>
      </c>
      <c r="F1" s="61"/>
      <c r="G1" s="61"/>
      <c r="H1" s="61"/>
      <c r="I1" s="61"/>
      <c r="J1" s="61"/>
      <c r="K1" s="61"/>
    </row>
    <row r="2" spans="1:11" x14ac:dyDescent="0.25">
      <c r="A2" s="61" t="s">
        <v>1</v>
      </c>
      <c r="B2" s="61"/>
      <c r="C2" s="61"/>
      <c r="E2" s="61" t="s">
        <v>3</v>
      </c>
      <c r="F2" s="61"/>
      <c r="G2" s="61"/>
      <c r="H2" s="61"/>
      <c r="I2" s="61"/>
      <c r="J2" s="61"/>
      <c r="K2" s="61"/>
    </row>
    <row r="3" spans="1:11" x14ac:dyDescent="0.25">
      <c r="A3" s="28"/>
    </row>
    <row r="5" spans="1:11" x14ac:dyDescent="0.25">
      <c r="A5" s="59" t="s">
        <v>4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x14ac:dyDescent="0.25">
      <c r="A6" s="59" t="s">
        <v>2169</v>
      </c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x14ac:dyDescent="0.25">
      <c r="A7" s="59" t="s">
        <v>396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10" spans="1:11" ht="15.75" customHeight="1" x14ac:dyDescent="0.25">
      <c r="A10" s="63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2.25" customHeight="1" x14ac:dyDescent="0.25">
      <c r="A11" s="64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x14ac:dyDescent="0.25">
      <c r="A12" s="64"/>
      <c r="B12" s="64"/>
      <c r="C12" s="64"/>
      <c r="D12" s="64"/>
      <c r="E12" s="30"/>
      <c r="F12" s="30"/>
      <c r="G12" s="30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s="8" customFormat="1" ht="15" x14ac:dyDescent="0.25">
      <c r="A13" s="19">
        <v>1</v>
      </c>
      <c r="B13" s="13">
        <v>21020050</v>
      </c>
      <c r="C13" s="13" t="s">
        <v>2088</v>
      </c>
      <c r="D13" s="13" t="s">
        <v>1985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s="8" customFormat="1" ht="15" x14ac:dyDescent="0.25">
      <c r="A14" s="19">
        <v>2</v>
      </c>
      <c r="B14" s="13">
        <v>21020104</v>
      </c>
      <c r="C14" s="13" t="s">
        <v>2089</v>
      </c>
      <c r="D14" s="13" t="s">
        <v>1959</v>
      </c>
      <c r="E14" s="13">
        <v>100</v>
      </c>
      <c r="F14" s="13">
        <v>100</v>
      </c>
      <c r="G14" s="13">
        <v>100</v>
      </c>
      <c r="H14" s="13">
        <v>100</v>
      </c>
      <c r="I14" s="13" t="s">
        <v>21</v>
      </c>
      <c r="J14" s="13">
        <v>100</v>
      </c>
      <c r="K14" s="13" t="s">
        <v>21</v>
      </c>
    </row>
    <row r="15" spans="1:11" s="8" customFormat="1" ht="15" x14ac:dyDescent="0.25">
      <c r="A15" s="19">
        <v>3</v>
      </c>
      <c r="B15" s="13">
        <v>21020108</v>
      </c>
      <c r="C15" s="13" t="s">
        <v>2090</v>
      </c>
      <c r="D15" s="13" t="s">
        <v>2091</v>
      </c>
      <c r="E15" s="13">
        <v>90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s="8" customFormat="1" ht="15" x14ac:dyDescent="0.25">
      <c r="A16" s="19">
        <v>4</v>
      </c>
      <c r="B16" s="13">
        <v>21020110</v>
      </c>
      <c r="C16" s="13" t="s">
        <v>72</v>
      </c>
      <c r="D16" s="13" t="s">
        <v>1957</v>
      </c>
      <c r="E16" s="13">
        <v>70</v>
      </c>
      <c r="F16" s="13">
        <v>80</v>
      </c>
      <c r="G16" s="13">
        <v>80</v>
      </c>
      <c r="H16" s="13">
        <v>80</v>
      </c>
      <c r="I16" s="13" t="s">
        <v>19</v>
      </c>
      <c r="J16" s="13">
        <v>80</v>
      </c>
      <c r="K16" s="13" t="s">
        <v>19</v>
      </c>
    </row>
    <row r="17" spans="1:11" s="8" customFormat="1" ht="15" x14ac:dyDescent="0.25">
      <c r="A17" s="19">
        <v>5</v>
      </c>
      <c r="B17" s="13">
        <v>21020165</v>
      </c>
      <c r="C17" s="13" t="s">
        <v>2092</v>
      </c>
      <c r="D17" s="13" t="s">
        <v>1007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s="8" customFormat="1" ht="15" x14ac:dyDescent="0.25">
      <c r="A18" s="19">
        <v>6</v>
      </c>
      <c r="B18" s="13">
        <v>21020176</v>
      </c>
      <c r="C18" s="13" t="s">
        <v>2093</v>
      </c>
      <c r="D18" s="13" t="s">
        <v>2017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s="8" customFormat="1" ht="15" x14ac:dyDescent="0.25">
      <c r="A19" s="19">
        <v>7</v>
      </c>
      <c r="B19" s="13">
        <v>21020178</v>
      </c>
      <c r="C19" s="13" t="s">
        <v>2094</v>
      </c>
      <c r="D19" s="13" t="s">
        <v>1901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s="8" customFormat="1" ht="15" x14ac:dyDescent="0.25">
      <c r="A20" s="19">
        <v>8</v>
      </c>
      <c r="B20" s="13">
        <v>21020192</v>
      </c>
      <c r="C20" s="13" t="s">
        <v>2095</v>
      </c>
      <c r="D20" s="13" t="s">
        <v>1925</v>
      </c>
      <c r="E20" s="13">
        <v>80</v>
      </c>
      <c r="F20" s="13">
        <v>80</v>
      </c>
      <c r="G20" s="13">
        <v>80</v>
      </c>
      <c r="H20" s="13">
        <v>80</v>
      </c>
      <c r="I20" s="13" t="s">
        <v>19</v>
      </c>
      <c r="J20" s="13">
        <v>80</v>
      </c>
      <c r="K20" s="13" t="s">
        <v>19</v>
      </c>
    </row>
    <row r="21" spans="1:11" s="8" customFormat="1" ht="15" x14ac:dyDescent="0.25">
      <c r="A21" s="19">
        <v>9</v>
      </c>
      <c r="B21" s="13">
        <v>21020197</v>
      </c>
      <c r="C21" s="13" t="s">
        <v>2096</v>
      </c>
      <c r="D21" s="13" t="s">
        <v>1005</v>
      </c>
      <c r="E21" s="13">
        <v>80</v>
      </c>
      <c r="F21" s="13">
        <v>80</v>
      </c>
      <c r="G21" s="13">
        <v>80</v>
      </c>
      <c r="H21" s="13">
        <v>80</v>
      </c>
      <c r="I21" s="13" t="s">
        <v>19</v>
      </c>
      <c r="J21" s="13">
        <v>80</v>
      </c>
      <c r="K21" s="13" t="s">
        <v>19</v>
      </c>
    </row>
    <row r="22" spans="1:11" s="8" customFormat="1" ht="15" x14ac:dyDescent="0.25">
      <c r="A22" s="19">
        <v>10</v>
      </c>
      <c r="B22" s="13">
        <v>21020203</v>
      </c>
      <c r="C22" s="13" t="s">
        <v>2097</v>
      </c>
      <c r="D22" s="13" t="s">
        <v>1314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s="8" customFormat="1" ht="15" x14ac:dyDescent="0.25">
      <c r="A23" s="19">
        <v>11</v>
      </c>
      <c r="B23" s="13">
        <v>21020204</v>
      </c>
      <c r="C23" s="13" t="s">
        <v>34</v>
      </c>
      <c r="D23" s="13" t="s">
        <v>1025</v>
      </c>
      <c r="E23" s="13">
        <v>80</v>
      </c>
      <c r="F23" s="13">
        <v>78</v>
      </c>
      <c r="G23" s="13">
        <v>78</v>
      </c>
      <c r="H23" s="13">
        <v>78</v>
      </c>
      <c r="I23" s="13" t="s">
        <v>18</v>
      </c>
      <c r="J23" s="13">
        <v>78</v>
      </c>
      <c r="K23" s="13" t="s">
        <v>18</v>
      </c>
    </row>
    <row r="24" spans="1:11" s="8" customFormat="1" ht="15" x14ac:dyDescent="0.25">
      <c r="A24" s="19">
        <v>12</v>
      </c>
      <c r="B24" s="13">
        <v>21020206</v>
      </c>
      <c r="C24" s="13" t="s">
        <v>2098</v>
      </c>
      <c r="D24" s="13" t="s">
        <v>1173</v>
      </c>
      <c r="E24" s="13">
        <v>75</v>
      </c>
      <c r="F24" s="13">
        <v>70</v>
      </c>
      <c r="G24" s="13"/>
      <c r="H24" s="13">
        <v>75</v>
      </c>
      <c r="I24" s="13" t="s">
        <v>18</v>
      </c>
      <c r="J24" s="13">
        <v>75</v>
      </c>
      <c r="K24" s="13" t="s">
        <v>18</v>
      </c>
    </row>
    <row r="25" spans="1:11" s="8" customFormat="1" ht="15" x14ac:dyDescent="0.25">
      <c r="A25" s="19">
        <v>13</v>
      </c>
      <c r="B25" s="13">
        <v>21020211</v>
      </c>
      <c r="C25" s="13" t="s">
        <v>2099</v>
      </c>
      <c r="D25" s="13" t="s">
        <v>1097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s="8" customFormat="1" ht="15" x14ac:dyDescent="0.25">
      <c r="A26" s="19">
        <v>14</v>
      </c>
      <c r="B26" s="13">
        <v>21020215</v>
      </c>
      <c r="C26" s="13" t="s">
        <v>2100</v>
      </c>
      <c r="D26" s="13" t="s">
        <v>1002</v>
      </c>
      <c r="E26" s="13">
        <v>70</v>
      </c>
      <c r="F26" s="13">
        <v>80</v>
      </c>
      <c r="G26" s="13">
        <v>80</v>
      </c>
      <c r="H26" s="13">
        <v>80</v>
      </c>
      <c r="I26" s="13" t="s">
        <v>19</v>
      </c>
      <c r="J26" s="13">
        <v>80</v>
      </c>
      <c r="K26" s="13" t="s">
        <v>19</v>
      </c>
    </row>
    <row r="27" spans="1:11" s="8" customFormat="1" ht="15" x14ac:dyDescent="0.25">
      <c r="A27" s="19">
        <v>15</v>
      </c>
      <c r="B27" s="13">
        <v>21020217</v>
      </c>
      <c r="C27" s="13" t="s">
        <v>2101</v>
      </c>
      <c r="D27" s="13" t="s">
        <v>1730</v>
      </c>
      <c r="E27" s="13">
        <v>80</v>
      </c>
      <c r="F27" s="13">
        <v>80</v>
      </c>
      <c r="G27" s="13">
        <v>80</v>
      </c>
      <c r="H27" s="13">
        <v>80</v>
      </c>
      <c r="I27" s="13" t="s">
        <v>19</v>
      </c>
      <c r="J27" s="13">
        <v>80</v>
      </c>
      <c r="K27" s="13" t="s">
        <v>19</v>
      </c>
    </row>
    <row r="28" spans="1:11" s="8" customFormat="1" ht="15" x14ac:dyDescent="0.25">
      <c r="A28" s="19">
        <v>16</v>
      </c>
      <c r="B28" s="13">
        <v>21020220</v>
      </c>
      <c r="C28" s="13" t="s">
        <v>2102</v>
      </c>
      <c r="D28" s="13" t="s">
        <v>1001</v>
      </c>
      <c r="E28" s="13">
        <v>67</v>
      </c>
      <c r="F28" s="13">
        <v>67</v>
      </c>
      <c r="G28" s="13">
        <v>67</v>
      </c>
      <c r="H28" s="13">
        <v>67</v>
      </c>
      <c r="I28" s="13" t="s">
        <v>18</v>
      </c>
      <c r="J28" s="13">
        <v>67</v>
      </c>
      <c r="K28" s="13" t="s">
        <v>18</v>
      </c>
    </row>
    <row r="29" spans="1:11" s="8" customFormat="1" ht="15" x14ac:dyDescent="0.25">
      <c r="A29" s="19">
        <v>17</v>
      </c>
      <c r="B29" s="13">
        <v>21020224</v>
      </c>
      <c r="C29" s="13" t="s">
        <v>2103</v>
      </c>
      <c r="D29" s="13" t="s">
        <v>1912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s="8" customFormat="1" ht="15" x14ac:dyDescent="0.25">
      <c r="A30" s="19">
        <v>18</v>
      </c>
      <c r="B30" s="13">
        <v>21020226</v>
      </c>
      <c r="C30" s="13" t="s">
        <v>2104</v>
      </c>
      <c r="D30" s="13" t="s">
        <v>1196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s="8" customFormat="1" ht="15" x14ac:dyDescent="0.25">
      <c r="A31" s="19">
        <v>19</v>
      </c>
      <c r="B31" s="13">
        <v>21020228</v>
      </c>
      <c r="C31" s="13" t="s">
        <v>2105</v>
      </c>
      <c r="D31" s="13" t="s">
        <v>2106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s="8" customFormat="1" ht="15" x14ac:dyDescent="0.25">
      <c r="A32" s="19">
        <v>20</v>
      </c>
      <c r="B32" s="13">
        <v>21020232</v>
      </c>
      <c r="C32" s="13" t="s">
        <v>75</v>
      </c>
      <c r="D32" s="13" t="s">
        <v>1951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s="8" customFormat="1" ht="15" x14ac:dyDescent="0.25">
      <c r="A33" s="19">
        <v>21</v>
      </c>
      <c r="B33" s="13">
        <v>21020243</v>
      </c>
      <c r="C33" s="13" t="s">
        <v>96</v>
      </c>
      <c r="D33" s="13" t="s">
        <v>1164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s="8" customFormat="1" ht="15" x14ac:dyDescent="0.25">
      <c r="A34" s="19">
        <v>22</v>
      </c>
      <c r="B34" s="13">
        <v>21020248</v>
      </c>
      <c r="C34" s="13" t="s">
        <v>97</v>
      </c>
      <c r="D34" s="13" t="s">
        <v>1087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s="8" customFormat="1" ht="15" x14ac:dyDescent="0.25">
      <c r="A35" s="19">
        <v>23</v>
      </c>
      <c r="B35" s="13">
        <v>21020267</v>
      </c>
      <c r="C35" s="13" t="s">
        <v>2107</v>
      </c>
      <c r="D35" s="13" t="s">
        <v>2108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s="8" customFormat="1" ht="15" x14ac:dyDescent="0.25">
      <c r="A36" s="19">
        <v>24</v>
      </c>
      <c r="B36" s="13">
        <v>21020460</v>
      </c>
      <c r="C36" s="13" t="s">
        <v>2109</v>
      </c>
      <c r="D36" s="13" t="s">
        <v>992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s="8" customFormat="1" ht="15" x14ac:dyDescent="0.25">
      <c r="A37" s="19">
        <v>25</v>
      </c>
      <c r="B37" s="13">
        <v>21020461</v>
      </c>
      <c r="C37" s="13" t="s">
        <v>2110</v>
      </c>
      <c r="D37" s="13" t="s">
        <v>2111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s="8" customFormat="1" ht="15" x14ac:dyDescent="0.25">
      <c r="A38" s="19">
        <v>26</v>
      </c>
      <c r="B38" s="13">
        <v>21020464</v>
      </c>
      <c r="C38" s="13" t="s">
        <v>98</v>
      </c>
      <c r="D38" s="13" t="s">
        <v>1040</v>
      </c>
      <c r="E38" s="13">
        <v>80</v>
      </c>
      <c r="F38" s="13">
        <v>77</v>
      </c>
      <c r="G38" s="13">
        <v>77</v>
      </c>
      <c r="H38" s="13">
        <v>77</v>
      </c>
      <c r="I38" s="13" t="s">
        <v>18</v>
      </c>
      <c r="J38" s="13">
        <v>77</v>
      </c>
      <c r="K38" s="13" t="s">
        <v>18</v>
      </c>
    </row>
    <row r="39" spans="1:11" s="8" customFormat="1" ht="15" x14ac:dyDescent="0.25">
      <c r="A39" s="19">
        <v>27</v>
      </c>
      <c r="B39" s="13">
        <v>21020476</v>
      </c>
      <c r="C39" s="13" t="s">
        <v>2112</v>
      </c>
      <c r="D39" s="13" t="s">
        <v>1086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s="8" customFormat="1" ht="15" x14ac:dyDescent="0.25">
      <c r="A40" s="19">
        <v>28</v>
      </c>
      <c r="B40" s="13">
        <v>21020478</v>
      </c>
      <c r="C40" s="13" t="s">
        <v>2113</v>
      </c>
      <c r="D40" s="13" t="s">
        <v>1116</v>
      </c>
      <c r="E40" s="13">
        <v>90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s="8" customFormat="1" ht="15" x14ac:dyDescent="0.25">
      <c r="A41" s="19">
        <v>29</v>
      </c>
      <c r="B41" s="13">
        <v>21020518</v>
      </c>
      <c r="C41" s="13" t="s">
        <v>2114</v>
      </c>
      <c r="D41" s="13" t="s">
        <v>1938</v>
      </c>
      <c r="E41" s="13">
        <v>92</v>
      </c>
      <c r="F41" s="13">
        <v>92</v>
      </c>
      <c r="G41" s="13">
        <v>92</v>
      </c>
      <c r="H41" s="13">
        <v>92</v>
      </c>
      <c r="I41" s="13" t="s">
        <v>21</v>
      </c>
      <c r="J41" s="13">
        <v>92</v>
      </c>
      <c r="K41" s="13" t="s">
        <v>21</v>
      </c>
    </row>
    <row r="42" spans="1:11" s="8" customFormat="1" ht="15" x14ac:dyDescent="0.25">
      <c r="A42" s="19">
        <v>30</v>
      </c>
      <c r="B42" s="13">
        <v>21020520</v>
      </c>
      <c r="C42" s="13" t="s">
        <v>87</v>
      </c>
      <c r="D42" s="13" t="s">
        <v>2115</v>
      </c>
      <c r="E42" s="13">
        <v>70</v>
      </c>
      <c r="F42" s="13">
        <v>78</v>
      </c>
      <c r="G42" s="13">
        <v>78</v>
      </c>
      <c r="H42" s="13">
        <v>78</v>
      </c>
      <c r="I42" s="13" t="s">
        <v>18</v>
      </c>
      <c r="J42" s="13">
        <v>78</v>
      </c>
      <c r="K42" s="13" t="s">
        <v>18</v>
      </c>
    </row>
    <row r="43" spans="1:11" s="8" customFormat="1" ht="15" x14ac:dyDescent="0.25">
      <c r="A43" s="19">
        <v>31</v>
      </c>
      <c r="B43" s="13">
        <v>21020529</v>
      </c>
      <c r="C43" s="13" t="s">
        <v>2116</v>
      </c>
      <c r="D43" s="13" t="s">
        <v>2042</v>
      </c>
      <c r="E43" s="13">
        <v>85</v>
      </c>
      <c r="F43" s="13">
        <v>85</v>
      </c>
      <c r="G43" s="13">
        <v>85</v>
      </c>
      <c r="H43" s="13">
        <v>85</v>
      </c>
      <c r="I43" s="13" t="s">
        <v>19</v>
      </c>
      <c r="J43" s="13">
        <v>85</v>
      </c>
      <c r="K43" s="13" t="s">
        <v>19</v>
      </c>
    </row>
    <row r="44" spans="1:11" s="8" customFormat="1" ht="15" x14ac:dyDescent="0.25">
      <c r="A44" s="19">
        <v>32</v>
      </c>
      <c r="B44" s="13">
        <v>21020560</v>
      </c>
      <c r="C44" s="13" t="s">
        <v>2117</v>
      </c>
      <c r="D44" s="13" t="s">
        <v>1954</v>
      </c>
      <c r="E44" s="13">
        <v>90</v>
      </c>
      <c r="F44" s="13">
        <v>85</v>
      </c>
      <c r="G44" s="13">
        <v>85</v>
      </c>
      <c r="H44" s="13">
        <v>85</v>
      </c>
      <c r="I44" s="13" t="s">
        <v>19</v>
      </c>
      <c r="J44" s="13">
        <v>85</v>
      </c>
      <c r="K44" s="13" t="s">
        <v>19</v>
      </c>
    </row>
    <row r="45" spans="1:11" s="8" customFormat="1" ht="15" x14ac:dyDescent="0.25">
      <c r="A45" s="19">
        <v>33</v>
      </c>
      <c r="B45" s="13">
        <v>21020606</v>
      </c>
      <c r="C45" s="13" t="s">
        <v>33</v>
      </c>
      <c r="D45" s="13" t="s">
        <v>1190</v>
      </c>
      <c r="E45" s="13">
        <v>96</v>
      </c>
      <c r="F45" s="13">
        <v>96</v>
      </c>
      <c r="G45" s="13">
        <v>96</v>
      </c>
      <c r="H45" s="13">
        <v>96</v>
      </c>
      <c r="I45" s="13" t="s">
        <v>21</v>
      </c>
      <c r="J45" s="13">
        <v>96</v>
      </c>
      <c r="K45" s="13" t="s">
        <v>21</v>
      </c>
    </row>
    <row r="46" spans="1:11" s="8" customFormat="1" ht="15" x14ac:dyDescent="0.25">
      <c r="A46" s="19">
        <v>34</v>
      </c>
      <c r="B46" s="13">
        <v>21020607</v>
      </c>
      <c r="C46" s="13" t="s">
        <v>2118</v>
      </c>
      <c r="D46" s="13" t="s">
        <v>1190</v>
      </c>
      <c r="E46" s="13">
        <v>92</v>
      </c>
      <c r="F46" s="13">
        <v>92</v>
      </c>
      <c r="G46" s="13">
        <v>92</v>
      </c>
      <c r="H46" s="13">
        <v>92</v>
      </c>
      <c r="I46" s="13" t="s">
        <v>21</v>
      </c>
      <c r="J46" s="13">
        <v>92</v>
      </c>
      <c r="K46" s="13" t="s">
        <v>21</v>
      </c>
    </row>
    <row r="47" spans="1:11" s="8" customFormat="1" ht="15" x14ac:dyDescent="0.25">
      <c r="A47" s="19">
        <v>35</v>
      </c>
      <c r="B47" s="13">
        <v>21020608</v>
      </c>
      <c r="C47" s="13" t="s">
        <v>2119</v>
      </c>
      <c r="D47" s="13" t="s">
        <v>1893</v>
      </c>
      <c r="E47" s="13">
        <v>85</v>
      </c>
      <c r="F47" s="13">
        <v>85</v>
      </c>
      <c r="G47" s="13">
        <v>85</v>
      </c>
      <c r="H47" s="13">
        <v>85</v>
      </c>
      <c r="I47" s="13" t="s">
        <v>19</v>
      </c>
      <c r="J47" s="13">
        <v>85</v>
      </c>
      <c r="K47" s="13" t="s">
        <v>19</v>
      </c>
    </row>
    <row r="48" spans="1:11" s="8" customFormat="1" ht="15" x14ac:dyDescent="0.25">
      <c r="A48" s="19">
        <v>36</v>
      </c>
      <c r="B48" s="13">
        <v>21020618</v>
      </c>
      <c r="C48" s="13" t="s">
        <v>2120</v>
      </c>
      <c r="D48" s="13" t="s">
        <v>1096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s="8" customFormat="1" ht="15" x14ac:dyDescent="0.25">
      <c r="A49" s="19">
        <v>37</v>
      </c>
      <c r="B49" s="13">
        <v>21020621</v>
      </c>
      <c r="C49" s="13" t="s">
        <v>2121</v>
      </c>
      <c r="D49" s="13" t="s">
        <v>2122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s="8" customFormat="1" ht="15" x14ac:dyDescent="0.25">
      <c r="A50" s="19">
        <v>38</v>
      </c>
      <c r="B50" s="13">
        <v>21020624</v>
      </c>
      <c r="C50" s="13" t="s">
        <v>2123</v>
      </c>
      <c r="D50" s="13" t="s">
        <v>1061</v>
      </c>
      <c r="E50" s="13">
        <v>90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s="8" customFormat="1" ht="15" x14ac:dyDescent="0.25">
      <c r="A51" s="19">
        <v>39</v>
      </c>
      <c r="B51" s="13">
        <v>21020630</v>
      </c>
      <c r="C51" s="13" t="s">
        <v>43</v>
      </c>
      <c r="D51" s="13" t="s">
        <v>1731</v>
      </c>
      <c r="E51" s="13">
        <v>85</v>
      </c>
      <c r="F51" s="13">
        <v>85</v>
      </c>
      <c r="G51" s="13">
        <v>85</v>
      </c>
      <c r="H51" s="13">
        <v>85</v>
      </c>
      <c r="I51" s="13" t="s">
        <v>19</v>
      </c>
      <c r="J51" s="13">
        <v>85</v>
      </c>
      <c r="K51" s="13" t="s">
        <v>19</v>
      </c>
    </row>
    <row r="52" spans="1:11" s="8" customFormat="1" ht="15" x14ac:dyDescent="0.25">
      <c r="A52" s="19">
        <v>40</v>
      </c>
      <c r="B52" s="13">
        <v>21020632</v>
      </c>
      <c r="C52" s="13" t="s">
        <v>2124</v>
      </c>
      <c r="D52" s="13" t="s">
        <v>1925</v>
      </c>
      <c r="E52" s="13">
        <v>80</v>
      </c>
      <c r="F52" s="13">
        <v>80</v>
      </c>
      <c r="G52" s="13">
        <v>80</v>
      </c>
      <c r="H52" s="13">
        <v>80</v>
      </c>
      <c r="I52" s="13" t="s">
        <v>19</v>
      </c>
      <c r="J52" s="13">
        <v>80</v>
      </c>
      <c r="K52" s="13" t="s">
        <v>19</v>
      </c>
    </row>
    <row r="53" spans="1:11" s="8" customFormat="1" ht="15" x14ac:dyDescent="0.25">
      <c r="A53" s="19">
        <v>41</v>
      </c>
      <c r="B53" s="13">
        <v>21020637</v>
      </c>
      <c r="C53" s="13" t="s">
        <v>50</v>
      </c>
      <c r="D53" s="13" t="s">
        <v>1961</v>
      </c>
      <c r="E53" s="13">
        <v>85</v>
      </c>
      <c r="F53" s="13">
        <v>85</v>
      </c>
      <c r="G53" s="13">
        <v>85</v>
      </c>
      <c r="H53" s="13">
        <v>85</v>
      </c>
      <c r="I53" s="13" t="s">
        <v>19</v>
      </c>
      <c r="J53" s="13">
        <v>85</v>
      </c>
      <c r="K53" s="13" t="s">
        <v>19</v>
      </c>
    </row>
    <row r="54" spans="1:11" s="8" customFormat="1" ht="15" x14ac:dyDescent="0.25">
      <c r="A54" s="19">
        <v>42</v>
      </c>
      <c r="B54" s="13">
        <v>21020639</v>
      </c>
      <c r="C54" s="13" t="s">
        <v>2125</v>
      </c>
      <c r="D54" s="13" t="s">
        <v>2126</v>
      </c>
      <c r="E54" s="13">
        <v>85</v>
      </c>
      <c r="F54" s="13">
        <v>85</v>
      </c>
      <c r="G54" s="13">
        <v>85</v>
      </c>
      <c r="H54" s="13">
        <v>85</v>
      </c>
      <c r="I54" s="13" t="s">
        <v>19</v>
      </c>
      <c r="J54" s="13">
        <v>85</v>
      </c>
      <c r="K54" s="13" t="s">
        <v>19</v>
      </c>
    </row>
    <row r="55" spans="1:11" s="8" customFormat="1" ht="15" x14ac:dyDescent="0.25">
      <c r="A55" s="19">
        <v>43</v>
      </c>
      <c r="B55" s="13">
        <v>21020644</v>
      </c>
      <c r="C55" s="13" t="s">
        <v>2127</v>
      </c>
      <c r="D55" s="13" t="s">
        <v>1115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s="8" customFormat="1" ht="15" x14ac:dyDescent="0.25">
      <c r="A56" s="19">
        <v>44</v>
      </c>
      <c r="B56" s="13">
        <v>21020645</v>
      </c>
      <c r="C56" s="13" t="s">
        <v>2128</v>
      </c>
      <c r="D56" s="13" t="s">
        <v>999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s="8" customFormat="1" ht="15" x14ac:dyDescent="0.25">
      <c r="A57" s="19">
        <v>45</v>
      </c>
      <c r="B57" s="13">
        <v>21020654</v>
      </c>
      <c r="C57" s="13" t="s">
        <v>2129</v>
      </c>
      <c r="D57" s="13" t="s">
        <v>2130</v>
      </c>
      <c r="E57" s="13">
        <v>75</v>
      </c>
      <c r="F57" s="13">
        <v>75</v>
      </c>
      <c r="G57" s="13">
        <v>75</v>
      </c>
      <c r="H57" s="13">
        <v>75</v>
      </c>
      <c r="I57" s="13" t="s">
        <v>18</v>
      </c>
      <c r="J57" s="13">
        <v>75</v>
      </c>
      <c r="K57" s="13" t="s">
        <v>18</v>
      </c>
    </row>
    <row r="58" spans="1:11" s="8" customFormat="1" ht="15" x14ac:dyDescent="0.25">
      <c r="A58" s="19">
        <v>46</v>
      </c>
      <c r="B58" s="13">
        <v>21020656</v>
      </c>
      <c r="C58" s="13" t="s">
        <v>2131</v>
      </c>
      <c r="D58" s="13" t="s">
        <v>2132</v>
      </c>
      <c r="E58" s="13">
        <v>90</v>
      </c>
      <c r="F58" s="13">
        <v>90</v>
      </c>
      <c r="G58" s="13">
        <v>90</v>
      </c>
      <c r="H58" s="13">
        <v>90</v>
      </c>
      <c r="I58" s="13" t="s">
        <v>21</v>
      </c>
      <c r="J58" s="13">
        <v>90</v>
      </c>
      <c r="K58" s="13" t="s">
        <v>21</v>
      </c>
    </row>
    <row r="59" spans="1:11" s="8" customFormat="1" ht="15" x14ac:dyDescent="0.25">
      <c r="A59" s="19">
        <v>47</v>
      </c>
      <c r="B59" s="13">
        <v>21020663</v>
      </c>
      <c r="C59" s="13" t="s">
        <v>2133</v>
      </c>
      <c r="D59" s="13" t="s">
        <v>2134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s="8" customFormat="1" ht="15" x14ac:dyDescent="0.25">
      <c r="A60" s="19">
        <v>48</v>
      </c>
      <c r="B60" s="13">
        <v>21020669</v>
      </c>
      <c r="C60" s="13" t="s">
        <v>2135</v>
      </c>
      <c r="D60" s="13" t="s">
        <v>1095</v>
      </c>
      <c r="E60" s="13">
        <v>85</v>
      </c>
      <c r="F60" s="13">
        <v>85</v>
      </c>
      <c r="G60" s="13">
        <v>85</v>
      </c>
      <c r="H60" s="13">
        <v>85</v>
      </c>
      <c r="I60" s="13" t="s">
        <v>19</v>
      </c>
      <c r="J60" s="13">
        <v>85</v>
      </c>
      <c r="K60" s="13" t="s">
        <v>19</v>
      </c>
    </row>
    <row r="61" spans="1:11" s="8" customFormat="1" ht="15" x14ac:dyDescent="0.25">
      <c r="A61" s="19">
        <v>49</v>
      </c>
      <c r="B61" s="13">
        <v>21020671</v>
      </c>
      <c r="C61" s="13" t="s">
        <v>2136</v>
      </c>
      <c r="D61" s="13" t="s">
        <v>1130</v>
      </c>
      <c r="E61" s="13">
        <v>85</v>
      </c>
      <c r="F61" s="13">
        <v>80</v>
      </c>
      <c r="G61" s="13">
        <v>80</v>
      </c>
      <c r="H61" s="13">
        <v>80</v>
      </c>
      <c r="I61" s="13" t="s">
        <v>19</v>
      </c>
      <c r="J61" s="13">
        <v>80</v>
      </c>
      <c r="K61" s="13" t="s">
        <v>19</v>
      </c>
    </row>
    <row r="62" spans="1:11" s="8" customFormat="1" ht="15" x14ac:dyDescent="0.25">
      <c r="A62" s="19">
        <v>50</v>
      </c>
      <c r="B62" s="13">
        <v>21020672</v>
      </c>
      <c r="C62" s="13" t="s">
        <v>2137</v>
      </c>
      <c r="D62" s="13" t="s">
        <v>981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s="8" customFormat="1" ht="15" x14ac:dyDescent="0.25">
      <c r="A63" s="19">
        <v>51</v>
      </c>
      <c r="B63" s="13">
        <v>21020673</v>
      </c>
      <c r="C63" s="13" t="s">
        <v>2138</v>
      </c>
      <c r="D63" s="13" t="s">
        <v>1182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s="8" customFormat="1" ht="15" x14ac:dyDescent="0.25">
      <c r="A64" s="19">
        <v>52</v>
      </c>
      <c r="B64" s="13">
        <v>21021453</v>
      </c>
      <c r="C64" s="13" t="s">
        <v>2139</v>
      </c>
      <c r="D64" s="13" t="s">
        <v>1739</v>
      </c>
      <c r="E64" s="13">
        <v>80</v>
      </c>
      <c r="F64" s="13">
        <v>80</v>
      </c>
      <c r="G64" s="13">
        <v>80</v>
      </c>
      <c r="H64" s="13">
        <v>80</v>
      </c>
      <c r="I64" s="13" t="s">
        <v>19</v>
      </c>
      <c r="J64" s="13">
        <v>80</v>
      </c>
      <c r="K64" s="13" t="s">
        <v>19</v>
      </c>
    </row>
    <row r="65" spans="1:11" s="8" customFormat="1" ht="15" x14ac:dyDescent="0.25">
      <c r="A65" s="19">
        <v>53</v>
      </c>
      <c r="B65" s="13">
        <v>21021455</v>
      </c>
      <c r="C65" s="13" t="s">
        <v>2140</v>
      </c>
      <c r="D65" s="13" t="s">
        <v>2141</v>
      </c>
      <c r="E65" s="13">
        <v>80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s="8" customFormat="1" ht="15" x14ac:dyDescent="0.25">
      <c r="A66" s="19">
        <v>54</v>
      </c>
      <c r="B66" s="13">
        <v>21021456</v>
      </c>
      <c r="C66" s="13" t="s">
        <v>2142</v>
      </c>
      <c r="D66" s="13" t="s">
        <v>1146</v>
      </c>
      <c r="E66" s="13">
        <v>90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s="8" customFormat="1" ht="15" x14ac:dyDescent="0.25">
      <c r="A67" s="19">
        <v>55</v>
      </c>
      <c r="B67" s="13">
        <v>21021458</v>
      </c>
      <c r="C67" s="13" t="s">
        <v>2143</v>
      </c>
      <c r="D67" s="13" t="s">
        <v>1134</v>
      </c>
      <c r="E67" s="13">
        <v>85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s="8" customFormat="1" ht="15" x14ac:dyDescent="0.25">
      <c r="A68" s="19">
        <v>56</v>
      </c>
      <c r="B68" s="13">
        <v>21021460</v>
      </c>
      <c r="C68" s="13" t="s">
        <v>2144</v>
      </c>
      <c r="D68" s="13" t="s">
        <v>1014</v>
      </c>
      <c r="E68" s="13">
        <v>80</v>
      </c>
      <c r="F68" s="13">
        <v>68</v>
      </c>
      <c r="G68" s="13"/>
      <c r="H68" s="13">
        <v>70</v>
      </c>
      <c r="I68" s="13" t="s">
        <v>18</v>
      </c>
      <c r="J68" s="13">
        <v>70</v>
      </c>
      <c r="K68" s="13" t="s">
        <v>18</v>
      </c>
    </row>
    <row r="69" spans="1:11" s="8" customFormat="1" ht="15" x14ac:dyDescent="0.25">
      <c r="A69" s="19">
        <v>57</v>
      </c>
      <c r="B69" s="13">
        <v>21021463</v>
      </c>
      <c r="C69" s="13" t="s">
        <v>2145</v>
      </c>
      <c r="D69" s="13" t="s">
        <v>1005</v>
      </c>
      <c r="E69" s="13">
        <v>90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s="8" customFormat="1" ht="15" x14ac:dyDescent="0.25">
      <c r="A70" s="19">
        <v>58</v>
      </c>
      <c r="B70" s="13">
        <v>21021467</v>
      </c>
      <c r="C70" s="13" t="s">
        <v>2146</v>
      </c>
      <c r="D70" s="13" t="s">
        <v>2042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1" spans="1:11" s="8" customFormat="1" ht="15" x14ac:dyDescent="0.25">
      <c r="A71" s="19">
        <v>59</v>
      </c>
      <c r="B71" s="13">
        <v>21021469</v>
      </c>
      <c r="C71" s="13" t="s">
        <v>2147</v>
      </c>
      <c r="D71" s="13" t="s">
        <v>1174</v>
      </c>
      <c r="E71" s="13">
        <v>90</v>
      </c>
      <c r="F71" s="13">
        <v>90</v>
      </c>
      <c r="G71" s="13">
        <v>90</v>
      </c>
      <c r="H71" s="13">
        <v>90</v>
      </c>
      <c r="I71" s="13" t="s">
        <v>21</v>
      </c>
      <c r="J71" s="13">
        <v>90</v>
      </c>
      <c r="K71" s="13" t="s">
        <v>21</v>
      </c>
    </row>
    <row r="72" spans="1:11" s="8" customFormat="1" ht="15" x14ac:dyDescent="0.25">
      <c r="A72" s="19">
        <v>60</v>
      </c>
      <c r="B72" s="13">
        <v>21021473</v>
      </c>
      <c r="C72" s="13" t="s">
        <v>2148</v>
      </c>
      <c r="D72" s="13" t="s">
        <v>1093</v>
      </c>
      <c r="E72" s="13">
        <v>80</v>
      </c>
      <c r="F72" s="13">
        <v>90</v>
      </c>
      <c r="G72" s="13">
        <v>90</v>
      </c>
      <c r="H72" s="13">
        <v>90</v>
      </c>
      <c r="I72" s="13" t="s">
        <v>21</v>
      </c>
      <c r="J72" s="13">
        <v>90</v>
      </c>
      <c r="K72" s="13" t="s">
        <v>21</v>
      </c>
    </row>
    <row r="73" spans="1:11" s="8" customFormat="1" ht="15" x14ac:dyDescent="0.25">
      <c r="A73" s="19">
        <v>61</v>
      </c>
      <c r="B73" s="13">
        <v>21021477</v>
      </c>
      <c r="C73" s="13" t="s">
        <v>2149</v>
      </c>
      <c r="D73" s="13" t="s">
        <v>990</v>
      </c>
      <c r="E73" s="13">
        <v>88</v>
      </c>
      <c r="F73" s="13">
        <v>80</v>
      </c>
      <c r="G73" s="13">
        <v>80</v>
      </c>
      <c r="H73" s="13">
        <v>80</v>
      </c>
      <c r="I73" s="13" t="s">
        <v>19</v>
      </c>
      <c r="J73" s="13">
        <v>80</v>
      </c>
      <c r="K73" s="13" t="s">
        <v>19</v>
      </c>
    </row>
    <row r="74" spans="1:11" s="8" customFormat="1" ht="15" x14ac:dyDescent="0.25">
      <c r="A74" s="19">
        <v>62</v>
      </c>
      <c r="B74" s="13">
        <v>21021478</v>
      </c>
      <c r="C74" s="13" t="s">
        <v>2150</v>
      </c>
      <c r="D74" s="13" t="s">
        <v>1114</v>
      </c>
      <c r="E74" s="13">
        <v>90</v>
      </c>
      <c r="F74" s="13">
        <v>85</v>
      </c>
      <c r="G74" s="13">
        <v>85</v>
      </c>
      <c r="H74" s="13">
        <v>85</v>
      </c>
      <c r="I74" s="13" t="s">
        <v>19</v>
      </c>
      <c r="J74" s="13">
        <v>85</v>
      </c>
      <c r="K74" s="13" t="s">
        <v>19</v>
      </c>
    </row>
    <row r="75" spans="1:11" s="8" customFormat="1" ht="15" x14ac:dyDescent="0.25">
      <c r="A75" s="19">
        <v>63</v>
      </c>
      <c r="B75" s="13">
        <v>21021480</v>
      </c>
      <c r="C75" s="13" t="s">
        <v>2151</v>
      </c>
      <c r="D75" s="13" t="s">
        <v>1122</v>
      </c>
      <c r="E75" s="13">
        <v>80</v>
      </c>
      <c r="F75" s="13">
        <v>80</v>
      </c>
      <c r="G75" s="13">
        <v>80</v>
      </c>
      <c r="H75" s="13">
        <v>80</v>
      </c>
      <c r="I75" s="13" t="s">
        <v>19</v>
      </c>
      <c r="J75" s="13">
        <v>80</v>
      </c>
      <c r="K75" s="13" t="s">
        <v>19</v>
      </c>
    </row>
    <row r="76" spans="1:11" s="8" customFormat="1" ht="15" x14ac:dyDescent="0.25">
      <c r="A76" s="19">
        <v>64</v>
      </c>
      <c r="B76" s="13">
        <v>21021482</v>
      </c>
      <c r="C76" s="13" t="s">
        <v>2152</v>
      </c>
      <c r="D76" s="13" t="s">
        <v>1149</v>
      </c>
      <c r="E76" s="13">
        <v>80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7" spans="1:11" s="8" customFormat="1" ht="15" x14ac:dyDescent="0.25">
      <c r="A77" s="19">
        <v>65</v>
      </c>
      <c r="B77" s="13">
        <v>21021483</v>
      </c>
      <c r="C77" s="13" t="s">
        <v>2153</v>
      </c>
      <c r="D77" s="13" t="s">
        <v>1741</v>
      </c>
      <c r="E77" s="13">
        <v>80</v>
      </c>
      <c r="F77" s="13">
        <v>90</v>
      </c>
      <c r="G77" s="13">
        <v>90</v>
      </c>
      <c r="H77" s="13">
        <v>90</v>
      </c>
      <c r="I77" s="13" t="s">
        <v>21</v>
      </c>
      <c r="J77" s="13">
        <v>90</v>
      </c>
      <c r="K77" s="13" t="s">
        <v>21</v>
      </c>
    </row>
    <row r="78" spans="1:11" s="8" customFormat="1" ht="15" x14ac:dyDescent="0.25">
      <c r="A78" s="19">
        <v>66</v>
      </c>
      <c r="B78" s="13">
        <v>21021485</v>
      </c>
      <c r="C78" s="13" t="s">
        <v>2154</v>
      </c>
      <c r="D78" s="13" t="s">
        <v>1162</v>
      </c>
      <c r="E78" s="13">
        <v>70</v>
      </c>
      <c r="F78" s="13">
        <v>80</v>
      </c>
      <c r="G78" s="13">
        <v>80</v>
      </c>
      <c r="H78" s="13">
        <v>80</v>
      </c>
      <c r="I78" s="13" t="s">
        <v>19</v>
      </c>
      <c r="J78" s="13">
        <v>80</v>
      </c>
      <c r="K78" s="13" t="s">
        <v>19</v>
      </c>
    </row>
    <row r="79" spans="1:11" s="8" customFormat="1" ht="15" x14ac:dyDescent="0.25">
      <c r="A79" s="19">
        <v>67</v>
      </c>
      <c r="B79" s="13">
        <v>21021488</v>
      </c>
      <c r="C79" s="13" t="s">
        <v>2155</v>
      </c>
      <c r="D79" s="13" t="s">
        <v>2156</v>
      </c>
      <c r="E79" s="13">
        <v>90</v>
      </c>
      <c r="F79" s="13">
        <v>90</v>
      </c>
      <c r="G79" s="13">
        <v>90</v>
      </c>
      <c r="H79" s="13">
        <v>90</v>
      </c>
      <c r="I79" s="13" t="s">
        <v>21</v>
      </c>
      <c r="J79" s="13">
        <v>90</v>
      </c>
      <c r="K79" s="13" t="s">
        <v>21</v>
      </c>
    </row>
    <row r="80" spans="1:11" s="8" customFormat="1" ht="15" x14ac:dyDescent="0.25">
      <c r="A80" s="19">
        <v>68</v>
      </c>
      <c r="B80" s="13">
        <v>21021489</v>
      </c>
      <c r="C80" s="13" t="s">
        <v>2157</v>
      </c>
      <c r="D80" s="13" t="s">
        <v>1059</v>
      </c>
      <c r="E80" s="13">
        <v>80</v>
      </c>
      <c r="F80" s="13">
        <v>80</v>
      </c>
      <c r="G80" s="13">
        <v>80</v>
      </c>
      <c r="H80" s="13">
        <v>80</v>
      </c>
      <c r="I80" s="13" t="s">
        <v>19</v>
      </c>
      <c r="J80" s="13">
        <v>80</v>
      </c>
      <c r="K80" s="13" t="s">
        <v>19</v>
      </c>
    </row>
    <row r="81" spans="1:11" s="8" customFormat="1" ht="15" x14ac:dyDescent="0.25">
      <c r="A81" s="19">
        <v>69</v>
      </c>
      <c r="B81" s="13">
        <v>21021493</v>
      </c>
      <c r="C81" s="13" t="s">
        <v>27</v>
      </c>
      <c r="D81" s="13" t="s">
        <v>1063</v>
      </c>
      <c r="E81" s="13">
        <v>90</v>
      </c>
      <c r="F81" s="13">
        <v>90</v>
      </c>
      <c r="G81" s="13">
        <v>90</v>
      </c>
      <c r="H81" s="13">
        <v>90</v>
      </c>
      <c r="I81" s="13" t="s">
        <v>21</v>
      </c>
      <c r="J81" s="13">
        <v>90</v>
      </c>
      <c r="K81" s="13" t="s">
        <v>21</v>
      </c>
    </row>
    <row r="82" spans="1:11" s="8" customFormat="1" ht="15" x14ac:dyDescent="0.25">
      <c r="A82" s="19">
        <v>70</v>
      </c>
      <c r="B82" s="13">
        <v>21021496</v>
      </c>
      <c r="C82" s="13" t="s">
        <v>2158</v>
      </c>
      <c r="D82" s="13" t="s">
        <v>1924</v>
      </c>
      <c r="E82" s="13">
        <v>88</v>
      </c>
      <c r="F82" s="13">
        <v>78</v>
      </c>
      <c r="G82" s="13">
        <v>78</v>
      </c>
      <c r="H82" s="13">
        <v>78</v>
      </c>
      <c r="I82" s="13" t="s">
        <v>18</v>
      </c>
      <c r="J82" s="13">
        <v>78</v>
      </c>
      <c r="K82" s="13" t="s">
        <v>18</v>
      </c>
    </row>
    <row r="83" spans="1:11" s="8" customFormat="1" ht="15" x14ac:dyDescent="0.25">
      <c r="A83" s="19">
        <v>71</v>
      </c>
      <c r="B83" s="13">
        <v>21021519</v>
      </c>
      <c r="C83" s="13" t="s">
        <v>1404</v>
      </c>
      <c r="D83" s="13" t="s">
        <v>2159</v>
      </c>
      <c r="E83" s="13">
        <v>90</v>
      </c>
      <c r="F83" s="13">
        <v>90</v>
      </c>
      <c r="G83" s="13">
        <v>90</v>
      </c>
      <c r="H83" s="13">
        <v>90</v>
      </c>
      <c r="I83" s="13" t="s">
        <v>21</v>
      </c>
      <c r="J83" s="13">
        <v>90</v>
      </c>
      <c r="K83" s="13" t="s">
        <v>21</v>
      </c>
    </row>
    <row r="84" spans="1:11" s="8" customFormat="1" ht="15" x14ac:dyDescent="0.25">
      <c r="A84" s="19">
        <v>72</v>
      </c>
      <c r="B84" s="13">
        <v>21021524</v>
      </c>
      <c r="C84" s="13" t="s">
        <v>2160</v>
      </c>
      <c r="D84" s="13" t="s">
        <v>1125</v>
      </c>
      <c r="E84" s="13">
        <v>70</v>
      </c>
      <c r="F84" s="13">
        <v>70</v>
      </c>
      <c r="G84" s="13">
        <v>70</v>
      </c>
      <c r="H84" s="13">
        <v>70</v>
      </c>
      <c r="I84" s="13" t="s">
        <v>18</v>
      </c>
      <c r="J84" s="13">
        <v>70</v>
      </c>
      <c r="K84" s="13" t="s">
        <v>18</v>
      </c>
    </row>
    <row r="85" spans="1:11" s="8" customFormat="1" ht="15" x14ac:dyDescent="0.25">
      <c r="A85" s="19">
        <v>73</v>
      </c>
      <c r="B85" s="13">
        <v>21021526</v>
      </c>
      <c r="C85" s="13" t="s">
        <v>2161</v>
      </c>
      <c r="D85" s="13" t="s">
        <v>1008</v>
      </c>
      <c r="E85" s="13">
        <v>80</v>
      </c>
      <c r="F85" s="13">
        <v>80</v>
      </c>
      <c r="G85" s="13">
        <v>80</v>
      </c>
      <c r="H85" s="13">
        <v>80</v>
      </c>
      <c r="I85" s="13" t="s">
        <v>19</v>
      </c>
      <c r="J85" s="13">
        <v>80</v>
      </c>
      <c r="K85" s="13" t="s">
        <v>19</v>
      </c>
    </row>
    <row r="86" spans="1:11" s="8" customFormat="1" ht="15" x14ac:dyDescent="0.25">
      <c r="A86" s="19">
        <v>74</v>
      </c>
      <c r="B86" s="13">
        <v>21021530</v>
      </c>
      <c r="C86" s="13" t="s">
        <v>2162</v>
      </c>
      <c r="D86" s="13" t="s">
        <v>1063</v>
      </c>
      <c r="E86" s="13">
        <v>67</v>
      </c>
      <c r="F86" s="13">
        <v>67</v>
      </c>
      <c r="G86" s="13">
        <v>67</v>
      </c>
      <c r="H86" s="13">
        <v>67</v>
      </c>
      <c r="I86" s="13" t="s">
        <v>18</v>
      </c>
      <c r="J86" s="13">
        <v>67</v>
      </c>
      <c r="K86" s="13" t="s">
        <v>18</v>
      </c>
    </row>
    <row r="87" spans="1:11" s="8" customFormat="1" ht="15" x14ac:dyDescent="0.25">
      <c r="A87" s="19">
        <v>75</v>
      </c>
      <c r="B87" s="13">
        <v>21021532</v>
      </c>
      <c r="C87" s="13" t="s">
        <v>2060</v>
      </c>
      <c r="D87" s="13" t="s">
        <v>1008</v>
      </c>
      <c r="E87" s="13">
        <v>90</v>
      </c>
      <c r="F87" s="13">
        <v>90</v>
      </c>
      <c r="G87" s="13">
        <v>90</v>
      </c>
      <c r="H87" s="13">
        <v>90</v>
      </c>
      <c r="I87" s="13" t="s">
        <v>21</v>
      </c>
      <c r="J87" s="13">
        <v>90</v>
      </c>
      <c r="K87" s="13" t="s">
        <v>21</v>
      </c>
    </row>
    <row r="88" spans="1:11" s="8" customFormat="1" ht="15" x14ac:dyDescent="0.25">
      <c r="A88" s="19">
        <v>76</v>
      </c>
      <c r="B88" s="13">
        <v>21021538</v>
      </c>
      <c r="C88" s="13" t="s">
        <v>2163</v>
      </c>
      <c r="D88" s="13" t="s">
        <v>2164</v>
      </c>
      <c r="E88" s="13">
        <v>90</v>
      </c>
      <c r="F88" s="13">
        <v>90</v>
      </c>
      <c r="G88" s="13">
        <v>90</v>
      </c>
      <c r="H88" s="13">
        <v>90</v>
      </c>
      <c r="I88" s="13" t="s">
        <v>21</v>
      </c>
      <c r="J88" s="13">
        <v>90</v>
      </c>
      <c r="K88" s="13" t="s">
        <v>21</v>
      </c>
    </row>
    <row r="89" spans="1:11" s="8" customFormat="1" ht="15" x14ac:dyDescent="0.25">
      <c r="A89" s="19">
        <v>77</v>
      </c>
      <c r="B89" s="13">
        <v>21021540</v>
      </c>
      <c r="C89" s="13" t="s">
        <v>2165</v>
      </c>
      <c r="D89" s="13" t="s">
        <v>1181</v>
      </c>
      <c r="E89" s="13">
        <v>90</v>
      </c>
      <c r="F89" s="13">
        <v>90</v>
      </c>
      <c r="G89" s="13">
        <v>90</v>
      </c>
      <c r="H89" s="13">
        <v>90</v>
      </c>
      <c r="I89" s="13" t="s">
        <v>21</v>
      </c>
      <c r="J89" s="13">
        <v>90</v>
      </c>
      <c r="K89" s="13" t="s">
        <v>21</v>
      </c>
    </row>
    <row r="90" spans="1:11" s="8" customFormat="1" ht="15" x14ac:dyDescent="0.25">
      <c r="A90" s="19">
        <v>78</v>
      </c>
      <c r="B90" s="13">
        <v>21021543</v>
      </c>
      <c r="C90" s="13" t="s">
        <v>2166</v>
      </c>
      <c r="D90" s="13" t="s">
        <v>2167</v>
      </c>
      <c r="E90" s="13">
        <v>80</v>
      </c>
      <c r="F90" s="13">
        <v>80</v>
      </c>
      <c r="G90" s="13">
        <v>80</v>
      </c>
      <c r="H90" s="13">
        <v>80</v>
      </c>
      <c r="I90" s="13" t="s">
        <v>19</v>
      </c>
      <c r="J90" s="13">
        <v>80</v>
      </c>
      <c r="K90" s="13" t="s">
        <v>19</v>
      </c>
    </row>
    <row r="91" spans="1:11" s="8" customFormat="1" ht="15" x14ac:dyDescent="0.25">
      <c r="A91" s="19">
        <v>79</v>
      </c>
      <c r="B91" s="13">
        <v>21021544</v>
      </c>
      <c r="C91" s="13" t="s">
        <v>2168</v>
      </c>
      <c r="D91" s="13" t="s">
        <v>1171</v>
      </c>
      <c r="E91" s="13">
        <v>90</v>
      </c>
      <c r="F91" s="13">
        <v>90</v>
      </c>
      <c r="G91" s="13">
        <v>90</v>
      </c>
      <c r="H91" s="13">
        <v>90</v>
      </c>
      <c r="I91" s="13" t="s">
        <v>21</v>
      </c>
      <c r="J91" s="13">
        <v>90</v>
      </c>
      <c r="K91" s="13" t="s">
        <v>21</v>
      </c>
    </row>
    <row r="93" spans="1:11" s="8" customFormat="1" ht="16.5" x14ac:dyDescent="0.25">
      <c r="A93" s="58" t="s">
        <v>2170</v>
      </c>
      <c r="B93" s="58"/>
      <c r="C93" s="58"/>
    </row>
  </sheetData>
  <mergeCells count="16">
    <mergeCell ref="A93:C93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1C88-D3B1-434B-8994-46BF257FB4FF}">
  <dimension ref="A1:K94"/>
  <sheetViews>
    <sheetView topLeftCell="A6" workbookViewId="0">
      <selection activeCell="L10" sqref="L10"/>
    </sheetView>
  </sheetViews>
  <sheetFormatPr defaultColWidth="15.75" defaultRowHeight="15" x14ac:dyDescent="0.25"/>
  <cols>
    <col min="1" max="1" width="4.75" style="11" bestFit="1" customWidth="1"/>
    <col min="2" max="2" width="8.875" style="11" bestFit="1" customWidth="1"/>
    <col min="3" max="3" width="22.375" style="8" customWidth="1"/>
    <col min="4" max="4" width="9.875" style="8" bestFit="1" customWidth="1"/>
    <col min="5" max="5" width="6.875" style="8" bestFit="1" customWidth="1"/>
    <col min="6" max="8" width="5.375" style="8" bestFit="1" customWidth="1"/>
    <col min="9" max="9" width="7.75" style="8" bestFit="1" customWidth="1"/>
    <col min="10" max="10" width="5.375" style="8" bestFit="1" customWidth="1"/>
    <col min="11" max="11" width="12.625" style="8" customWidth="1"/>
    <col min="12" max="16384" width="15.75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3413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2.2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18"/>
      <c r="F12" s="18"/>
      <c r="G12" s="18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19">
        <v>22028006</v>
      </c>
      <c r="C13" s="13" t="s">
        <v>423</v>
      </c>
      <c r="D13" s="13" t="s">
        <v>1244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x14ac:dyDescent="0.25">
      <c r="A14" s="19">
        <v>2</v>
      </c>
      <c r="B14" s="19">
        <v>22028008</v>
      </c>
      <c r="C14" s="13" t="s">
        <v>424</v>
      </c>
      <c r="D14" s="13" t="s">
        <v>2171</v>
      </c>
      <c r="E14" s="13">
        <v>92</v>
      </c>
      <c r="F14" s="13">
        <v>92</v>
      </c>
      <c r="G14" s="13">
        <v>92</v>
      </c>
      <c r="H14" s="13">
        <v>92</v>
      </c>
      <c r="I14" s="13" t="s">
        <v>21</v>
      </c>
      <c r="J14" s="13">
        <v>92</v>
      </c>
      <c r="K14" s="13" t="s">
        <v>21</v>
      </c>
    </row>
    <row r="15" spans="1:11" x14ac:dyDescent="0.25">
      <c r="A15" s="19">
        <v>3</v>
      </c>
      <c r="B15" s="19">
        <v>22028009</v>
      </c>
      <c r="C15" s="13" t="s">
        <v>425</v>
      </c>
      <c r="D15" s="13" t="s">
        <v>1259</v>
      </c>
      <c r="E15" s="13">
        <v>94</v>
      </c>
      <c r="F15" s="13">
        <v>94</v>
      </c>
      <c r="G15" s="13">
        <v>94</v>
      </c>
      <c r="H15" s="13">
        <v>94</v>
      </c>
      <c r="I15" s="13" t="s">
        <v>21</v>
      </c>
      <c r="J15" s="13">
        <v>94</v>
      </c>
      <c r="K15" s="13" t="s">
        <v>21</v>
      </c>
    </row>
    <row r="16" spans="1:11" x14ac:dyDescent="0.25">
      <c r="A16" s="19">
        <v>4</v>
      </c>
      <c r="B16" s="19">
        <v>22028013</v>
      </c>
      <c r="C16" s="13" t="s">
        <v>426</v>
      </c>
      <c r="D16" s="13" t="s">
        <v>1748</v>
      </c>
      <c r="E16" s="13">
        <v>92</v>
      </c>
      <c r="F16" s="13">
        <v>92</v>
      </c>
      <c r="G16" s="13">
        <v>92</v>
      </c>
      <c r="H16" s="13">
        <v>92</v>
      </c>
      <c r="I16" s="13" t="s">
        <v>21</v>
      </c>
      <c r="J16" s="13">
        <v>92</v>
      </c>
      <c r="K16" s="13" t="s">
        <v>21</v>
      </c>
    </row>
    <row r="17" spans="1:11" x14ac:dyDescent="0.25">
      <c r="A17" s="19">
        <v>5</v>
      </c>
      <c r="B17" s="19">
        <v>22028025</v>
      </c>
      <c r="C17" s="13" t="s">
        <v>427</v>
      </c>
      <c r="D17" s="13" t="s">
        <v>2172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x14ac:dyDescent="0.25">
      <c r="A18" s="19">
        <v>6</v>
      </c>
      <c r="B18" s="19">
        <v>22028030</v>
      </c>
      <c r="C18" s="13" t="s">
        <v>61</v>
      </c>
      <c r="D18" s="13" t="s">
        <v>1790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x14ac:dyDescent="0.25">
      <c r="A19" s="19">
        <v>7</v>
      </c>
      <c r="B19" s="19">
        <v>22028037</v>
      </c>
      <c r="C19" s="13" t="s">
        <v>428</v>
      </c>
      <c r="D19" s="13" t="s">
        <v>1199</v>
      </c>
      <c r="E19" s="13">
        <v>70</v>
      </c>
      <c r="F19" s="13">
        <v>80</v>
      </c>
      <c r="G19" s="13">
        <v>80</v>
      </c>
      <c r="H19" s="13">
        <v>80</v>
      </c>
      <c r="I19" s="13" t="s">
        <v>19</v>
      </c>
      <c r="J19" s="13">
        <v>80</v>
      </c>
      <c r="K19" s="13" t="s">
        <v>19</v>
      </c>
    </row>
    <row r="20" spans="1:11" x14ac:dyDescent="0.25">
      <c r="A20" s="19">
        <v>8</v>
      </c>
      <c r="B20" s="19">
        <v>22028039</v>
      </c>
      <c r="C20" s="13" t="s">
        <v>429</v>
      </c>
      <c r="D20" s="13" t="s">
        <v>1781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x14ac:dyDescent="0.25">
      <c r="A21" s="19">
        <v>9</v>
      </c>
      <c r="B21" s="19">
        <v>22028049</v>
      </c>
      <c r="C21" s="13" t="s">
        <v>430</v>
      </c>
      <c r="D21" s="13" t="s">
        <v>1288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x14ac:dyDescent="0.25">
      <c r="A22" s="19">
        <v>10</v>
      </c>
      <c r="B22" s="19">
        <v>22028050</v>
      </c>
      <c r="C22" s="13" t="s">
        <v>431</v>
      </c>
      <c r="D22" s="13" t="s">
        <v>2173</v>
      </c>
      <c r="E22" s="13">
        <v>85</v>
      </c>
      <c r="F22" s="13">
        <v>85</v>
      </c>
      <c r="G22" s="13">
        <v>85</v>
      </c>
      <c r="H22" s="13">
        <v>85</v>
      </c>
      <c r="I22" s="13" t="s">
        <v>19</v>
      </c>
      <c r="J22" s="13">
        <v>85</v>
      </c>
      <c r="K22" s="13" t="s">
        <v>19</v>
      </c>
    </row>
    <row r="23" spans="1:11" x14ac:dyDescent="0.25">
      <c r="A23" s="19">
        <v>11</v>
      </c>
      <c r="B23" s="19">
        <v>22028053</v>
      </c>
      <c r="C23" s="13" t="s">
        <v>432</v>
      </c>
      <c r="D23" s="13" t="s">
        <v>1318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x14ac:dyDescent="0.25">
      <c r="A24" s="19">
        <v>12</v>
      </c>
      <c r="B24" s="19">
        <v>22028062</v>
      </c>
      <c r="C24" s="13" t="s">
        <v>433</v>
      </c>
      <c r="D24" s="13" t="s">
        <v>1275</v>
      </c>
      <c r="E24" s="13">
        <v>70</v>
      </c>
      <c r="F24" s="13">
        <v>80</v>
      </c>
      <c r="G24" s="13">
        <v>80</v>
      </c>
      <c r="H24" s="13">
        <v>80</v>
      </c>
      <c r="I24" s="13" t="s">
        <v>19</v>
      </c>
      <c r="J24" s="13">
        <v>80</v>
      </c>
      <c r="K24" s="13" t="s">
        <v>19</v>
      </c>
    </row>
    <row r="25" spans="1:11" x14ac:dyDescent="0.25">
      <c r="A25" s="19">
        <v>13</v>
      </c>
      <c r="B25" s="19">
        <v>22028066</v>
      </c>
      <c r="C25" s="13" t="s">
        <v>434</v>
      </c>
      <c r="D25" s="13" t="s">
        <v>2174</v>
      </c>
      <c r="E25" s="13">
        <v>85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x14ac:dyDescent="0.25">
      <c r="A26" s="19">
        <v>14</v>
      </c>
      <c r="B26" s="19">
        <v>22028068</v>
      </c>
      <c r="C26" s="13" t="s">
        <v>435</v>
      </c>
      <c r="D26" s="13" t="s">
        <v>2175</v>
      </c>
      <c r="E26" s="13">
        <v>75</v>
      </c>
      <c r="F26" s="13">
        <v>85</v>
      </c>
      <c r="G26" s="13">
        <v>85</v>
      </c>
      <c r="H26" s="13">
        <v>85</v>
      </c>
      <c r="I26" s="13" t="s">
        <v>19</v>
      </c>
      <c r="J26" s="13">
        <v>85</v>
      </c>
      <c r="K26" s="13" t="s">
        <v>19</v>
      </c>
    </row>
    <row r="27" spans="1:11" x14ac:dyDescent="0.25">
      <c r="A27" s="19">
        <v>15</v>
      </c>
      <c r="B27" s="19">
        <v>22028069</v>
      </c>
      <c r="C27" s="13" t="s">
        <v>436</v>
      </c>
      <c r="D27" s="13" t="s">
        <v>2176</v>
      </c>
      <c r="E27" s="13">
        <v>70</v>
      </c>
      <c r="F27" s="13">
        <v>80</v>
      </c>
      <c r="G27" s="13">
        <v>80</v>
      </c>
      <c r="H27" s="13">
        <v>80</v>
      </c>
      <c r="I27" s="13" t="s">
        <v>19</v>
      </c>
      <c r="J27" s="13">
        <v>80</v>
      </c>
      <c r="K27" s="13" t="s">
        <v>19</v>
      </c>
    </row>
    <row r="28" spans="1:11" x14ac:dyDescent="0.25">
      <c r="A28" s="19">
        <v>16</v>
      </c>
      <c r="B28" s="19">
        <v>22028076</v>
      </c>
      <c r="C28" s="13" t="s">
        <v>437</v>
      </c>
      <c r="D28" s="13" t="s">
        <v>1784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x14ac:dyDescent="0.25">
      <c r="A29" s="19">
        <v>17</v>
      </c>
      <c r="B29" s="19">
        <v>22028082</v>
      </c>
      <c r="C29" s="13" t="s">
        <v>438</v>
      </c>
      <c r="D29" s="13" t="s">
        <v>1242</v>
      </c>
      <c r="E29" s="13">
        <v>80</v>
      </c>
      <c r="F29" s="13">
        <v>80</v>
      </c>
      <c r="G29" s="13">
        <v>80</v>
      </c>
      <c r="H29" s="13">
        <v>80</v>
      </c>
      <c r="I29" s="13" t="s">
        <v>19</v>
      </c>
      <c r="J29" s="13">
        <v>80</v>
      </c>
      <c r="K29" s="13" t="s">
        <v>19</v>
      </c>
    </row>
    <row r="30" spans="1:11" x14ac:dyDescent="0.25">
      <c r="A30" s="19">
        <v>18</v>
      </c>
      <c r="B30" s="19">
        <v>22028088</v>
      </c>
      <c r="C30" s="13" t="s">
        <v>439</v>
      </c>
      <c r="D30" s="13" t="s">
        <v>1136</v>
      </c>
      <c r="E30" s="13"/>
      <c r="F30" s="13"/>
      <c r="G30" s="13"/>
      <c r="H30" s="13"/>
      <c r="I30" s="13" t="s">
        <v>16</v>
      </c>
      <c r="J30" s="13"/>
      <c r="K30" s="13" t="s">
        <v>16</v>
      </c>
    </row>
    <row r="31" spans="1:11" x14ac:dyDescent="0.25">
      <c r="A31" s="19">
        <v>19</v>
      </c>
      <c r="B31" s="19">
        <v>22028091</v>
      </c>
      <c r="C31" s="13" t="s">
        <v>440</v>
      </c>
      <c r="D31" s="13" t="s">
        <v>2177</v>
      </c>
      <c r="E31" s="13">
        <v>85</v>
      </c>
      <c r="F31" s="13">
        <v>85</v>
      </c>
      <c r="G31" s="13">
        <v>85</v>
      </c>
      <c r="H31" s="13">
        <v>85</v>
      </c>
      <c r="I31" s="13" t="s">
        <v>19</v>
      </c>
      <c r="J31" s="13">
        <v>85</v>
      </c>
      <c r="K31" s="13" t="s">
        <v>19</v>
      </c>
    </row>
    <row r="32" spans="1:11" x14ac:dyDescent="0.25">
      <c r="A32" s="19">
        <v>20</v>
      </c>
      <c r="B32" s="19">
        <v>22028098</v>
      </c>
      <c r="C32" s="13" t="s">
        <v>441</v>
      </c>
      <c r="D32" s="13" t="s">
        <v>1265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x14ac:dyDescent="0.25">
      <c r="A33" s="19">
        <v>21</v>
      </c>
      <c r="B33" s="19">
        <v>22028102</v>
      </c>
      <c r="C33" s="13" t="s">
        <v>442</v>
      </c>
      <c r="D33" s="13" t="s">
        <v>2178</v>
      </c>
      <c r="E33" s="13">
        <v>78</v>
      </c>
      <c r="F33" s="13">
        <v>78</v>
      </c>
      <c r="G33" s="13">
        <v>78</v>
      </c>
      <c r="H33" s="13">
        <v>78</v>
      </c>
      <c r="I33" s="13" t="s">
        <v>18</v>
      </c>
      <c r="J33" s="13">
        <v>78</v>
      </c>
      <c r="K33" s="13" t="s">
        <v>18</v>
      </c>
    </row>
    <row r="34" spans="1:11" x14ac:dyDescent="0.25">
      <c r="A34" s="19">
        <v>22</v>
      </c>
      <c r="B34" s="19">
        <v>22028104</v>
      </c>
      <c r="C34" s="13" t="s">
        <v>443</v>
      </c>
      <c r="D34" s="13" t="s">
        <v>2179</v>
      </c>
      <c r="E34" s="13">
        <v>92</v>
      </c>
      <c r="F34" s="13">
        <v>92</v>
      </c>
      <c r="G34" s="13">
        <v>92</v>
      </c>
      <c r="H34" s="13">
        <v>92</v>
      </c>
      <c r="I34" s="13" t="s">
        <v>21</v>
      </c>
      <c r="J34" s="13">
        <v>92</v>
      </c>
      <c r="K34" s="13" t="s">
        <v>21</v>
      </c>
    </row>
    <row r="35" spans="1:11" x14ac:dyDescent="0.25">
      <c r="A35" s="19">
        <v>23</v>
      </c>
      <c r="B35" s="19">
        <v>22028117</v>
      </c>
      <c r="C35" s="13" t="s">
        <v>444</v>
      </c>
      <c r="D35" s="13" t="s">
        <v>1777</v>
      </c>
      <c r="E35" s="13">
        <v>80</v>
      </c>
      <c r="F35" s="13">
        <v>80</v>
      </c>
      <c r="G35" s="13">
        <v>80</v>
      </c>
      <c r="H35" s="13">
        <v>80</v>
      </c>
      <c r="I35" s="13" t="s">
        <v>19</v>
      </c>
      <c r="J35" s="13">
        <v>80</v>
      </c>
      <c r="K35" s="13" t="s">
        <v>19</v>
      </c>
    </row>
    <row r="36" spans="1:11" x14ac:dyDescent="0.25">
      <c r="A36" s="19">
        <v>24</v>
      </c>
      <c r="B36" s="19">
        <v>22028119</v>
      </c>
      <c r="C36" s="13" t="s">
        <v>445</v>
      </c>
      <c r="D36" s="13" t="s">
        <v>1242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x14ac:dyDescent="0.25">
      <c r="A37" s="19">
        <v>25</v>
      </c>
      <c r="B37" s="19">
        <v>22028123</v>
      </c>
      <c r="C37" s="13" t="s">
        <v>49</v>
      </c>
      <c r="D37" s="13" t="s">
        <v>1205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x14ac:dyDescent="0.25">
      <c r="A38" s="19">
        <v>26</v>
      </c>
      <c r="B38" s="19">
        <v>22028126</v>
      </c>
      <c r="C38" s="13" t="s">
        <v>446</v>
      </c>
      <c r="D38" s="13" t="s">
        <v>2180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x14ac:dyDescent="0.25">
      <c r="A39" s="19">
        <v>27</v>
      </c>
      <c r="B39" s="19">
        <v>22028127</v>
      </c>
      <c r="C39" s="13" t="s">
        <v>447</v>
      </c>
      <c r="D39" s="13" t="s">
        <v>2181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x14ac:dyDescent="0.25">
      <c r="A40" s="19">
        <v>28</v>
      </c>
      <c r="B40" s="19">
        <v>22028133</v>
      </c>
      <c r="C40" s="13" t="s">
        <v>448</v>
      </c>
      <c r="D40" s="13" t="s">
        <v>2182</v>
      </c>
      <c r="E40" s="13">
        <v>80</v>
      </c>
      <c r="F40" s="13">
        <v>80</v>
      </c>
      <c r="G40" s="13">
        <v>80</v>
      </c>
      <c r="H40" s="13">
        <v>80</v>
      </c>
      <c r="I40" s="13" t="s">
        <v>19</v>
      </c>
      <c r="J40" s="13">
        <v>80</v>
      </c>
      <c r="K40" s="13" t="s">
        <v>19</v>
      </c>
    </row>
    <row r="41" spans="1:11" x14ac:dyDescent="0.25">
      <c r="A41" s="19">
        <v>29</v>
      </c>
      <c r="B41" s="19">
        <v>22028135</v>
      </c>
      <c r="C41" s="13" t="s">
        <v>449</v>
      </c>
      <c r="D41" s="13" t="s">
        <v>2183</v>
      </c>
      <c r="E41" s="13">
        <v>72</v>
      </c>
      <c r="F41" s="13">
        <v>82</v>
      </c>
      <c r="G41" s="13">
        <v>82</v>
      </c>
      <c r="H41" s="13">
        <v>82</v>
      </c>
      <c r="I41" s="13" t="s">
        <v>19</v>
      </c>
      <c r="J41" s="13">
        <v>82</v>
      </c>
      <c r="K41" s="13" t="s">
        <v>19</v>
      </c>
    </row>
    <row r="42" spans="1:11" x14ac:dyDescent="0.25">
      <c r="A42" s="19">
        <v>30</v>
      </c>
      <c r="B42" s="19">
        <v>22028137</v>
      </c>
      <c r="C42" s="13" t="s">
        <v>450</v>
      </c>
      <c r="D42" s="13" t="s">
        <v>1272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x14ac:dyDescent="0.25">
      <c r="A43" s="19">
        <v>31</v>
      </c>
      <c r="B43" s="19">
        <v>22028140</v>
      </c>
      <c r="C43" s="13" t="s">
        <v>451</v>
      </c>
      <c r="D43" s="13" t="s">
        <v>1254</v>
      </c>
      <c r="E43" s="13">
        <v>90</v>
      </c>
      <c r="F43" s="13">
        <v>90</v>
      </c>
      <c r="G43" s="13">
        <v>90</v>
      </c>
      <c r="H43" s="13">
        <v>90</v>
      </c>
      <c r="I43" s="13" t="s">
        <v>21</v>
      </c>
      <c r="J43" s="13">
        <v>90</v>
      </c>
      <c r="K43" s="13" t="s">
        <v>21</v>
      </c>
    </row>
    <row r="44" spans="1:11" x14ac:dyDescent="0.25">
      <c r="A44" s="19">
        <v>32</v>
      </c>
      <c r="B44" s="19">
        <v>22028146</v>
      </c>
      <c r="C44" s="13" t="s">
        <v>452</v>
      </c>
      <c r="D44" s="13" t="s">
        <v>1223</v>
      </c>
      <c r="E44" s="13">
        <v>70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x14ac:dyDescent="0.25">
      <c r="A45" s="19">
        <v>33</v>
      </c>
      <c r="B45" s="19">
        <v>22028147</v>
      </c>
      <c r="C45" s="13" t="s">
        <v>453</v>
      </c>
      <c r="D45" s="13" t="s">
        <v>1297</v>
      </c>
      <c r="E45" s="13">
        <v>70</v>
      </c>
      <c r="F45" s="13">
        <v>80</v>
      </c>
      <c r="G45" s="13">
        <v>80</v>
      </c>
      <c r="H45" s="13">
        <v>80</v>
      </c>
      <c r="I45" s="13" t="s">
        <v>19</v>
      </c>
      <c r="J45" s="13">
        <v>80</v>
      </c>
      <c r="K45" s="13" t="s">
        <v>19</v>
      </c>
    </row>
    <row r="46" spans="1:11" x14ac:dyDescent="0.25">
      <c r="A46" s="19">
        <v>34</v>
      </c>
      <c r="B46" s="19">
        <v>22028152</v>
      </c>
      <c r="C46" s="13" t="s">
        <v>454</v>
      </c>
      <c r="D46" s="13" t="s">
        <v>2184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x14ac:dyDescent="0.25">
      <c r="A47" s="19">
        <v>35</v>
      </c>
      <c r="B47" s="19">
        <v>22028163</v>
      </c>
      <c r="C47" s="13" t="s">
        <v>455</v>
      </c>
      <c r="D47" s="13" t="s">
        <v>1790</v>
      </c>
      <c r="E47" s="13">
        <v>90</v>
      </c>
      <c r="F47" s="13">
        <v>90</v>
      </c>
      <c r="G47" s="13">
        <v>90</v>
      </c>
      <c r="H47" s="13">
        <v>90</v>
      </c>
      <c r="I47" s="13" t="s">
        <v>21</v>
      </c>
      <c r="J47" s="13">
        <v>90</v>
      </c>
      <c r="K47" s="13" t="s">
        <v>21</v>
      </c>
    </row>
    <row r="48" spans="1:11" x14ac:dyDescent="0.25">
      <c r="A48" s="19">
        <v>36</v>
      </c>
      <c r="B48" s="19">
        <v>22028164</v>
      </c>
      <c r="C48" s="13" t="s">
        <v>456</v>
      </c>
      <c r="D48" s="13" t="s">
        <v>2185</v>
      </c>
      <c r="E48" s="13">
        <v>94</v>
      </c>
      <c r="F48" s="13">
        <v>94</v>
      </c>
      <c r="G48" s="13">
        <v>94</v>
      </c>
      <c r="H48" s="13">
        <v>94</v>
      </c>
      <c r="I48" s="13" t="s">
        <v>21</v>
      </c>
      <c r="J48" s="13">
        <v>94</v>
      </c>
      <c r="K48" s="13" t="s">
        <v>21</v>
      </c>
    </row>
    <row r="49" spans="1:11" x14ac:dyDescent="0.25">
      <c r="A49" s="19">
        <v>37</v>
      </c>
      <c r="B49" s="19">
        <v>22028174</v>
      </c>
      <c r="C49" s="13" t="s">
        <v>457</v>
      </c>
      <c r="D49" s="13" t="s">
        <v>2186</v>
      </c>
      <c r="E49" s="13">
        <v>80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x14ac:dyDescent="0.25">
      <c r="A50" s="19">
        <v>38</v>
      </c>
      <c r="B50" s="19">
        <v>22028175</v>
      </c>
      <c r="C50" s="13" t="s">
        <v>458</v>
      </c>
      <c r="D50" s="13" t="s">
        <v>1217</v>
      </c>
      <c r="E50" s="13">
        <v>92</v>
      </c>
      <c r="F50" s="13">
        <v>92</v>
      </c>
      <c r="G50" s="13">
        <v>92</v>
      </c>
      <c r="H50" s="13">
        <v>92</v>
      </c>
      <c r="I50" s="13" t="s">
        <v>21</v>
      </c>
      <c r="J50" s="13">
        <v>92</v>
      </c>
      <c r="K50" s="13" t="s">
        <v>21</v>
      </c>
    </row>
    <row r="51" spans="1:11" x14ac:dyDescent="0.25">
      <c r="A51" s="19">
        <v>39</v>
      </c>
      <c r="B51" s="19">
        <v>22028177</v>
      </c>
      <c r="C51" s="13" t="s">
        <v>72</v>
      </c>
      <c r="D51" s="13" t="s">
        <v>2187</v>
      </c>
      <c r="E51" s="13">
        <v>80</v>
      </c>
      <c r="F51" s="13">
        <v>80</v>
      </c>
      <c r="G51" s="13">
        <v>80</v>
      </c>
      <c r="H51" s="13">
        <v>80</v>
      </c>
      <c r="I51" s="13" t="s">
        <v>19</v>
      </c>
      <c r="J51" s="13">
        <v>80</v>
      </c>
      <c r="K51" s="13" t="s">
        <v>19</v>
      </c>
    </row>
    <row r="52" spans="1:11" x14ac:dyDescent="0.25">
      <c r="A52" s="19">
        <v>40</v>
      </c>
      <c r="B52" s="19">
        <v>22028179</v>
      </c>
      <c r="C52" s="13" t="s">
        <v>459</v>
      </c>
      <c r="D52" s="13" t="s">
        <v>1969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x14ac:dyDescent="0.25">
      <c r="A53" s="19">
        <v>41</v>
      </c>
      <c r="B53" s="19">
        <v>22028184</v>
      </c>
      <c r="C53" s="13" t="s">
        <v>460</v>
      </c>
      <c r="D53" s="13" t="s">
        <v>1334</v>
      </c>
      <c r="E53" s="13">
        <v>92</v>
      </c>
      <c r="F53" s="13">
        <v>92</v>
      </c>
      <c r="G53" s="13">
        <v>92</v>
      </c>
      <c r="H53" s="13">
        <v>92</v>
      </c>
      <c r="I53" s="13" t="s">
        <v>21</v>
      </c>
      <c r="J53" s="13">
        <v>92</v>
      </c>
      <c r="K53" s="13" t="s">
        <v>21</v>
      </c>
    </row>
    <row r="54" spans="1:11" x14ac:dyDescent="0.25">
      <c r="A54" s="19">
        <v>42</v>
      </c>
      <c r="B54" s="19">
        <v>22028192</v>
      </c>
      <c r="C54" s="13" t="s">
        <v>461</v>
      </c>
      <c r="D54" s="13" t="s">
        <v>1326</v>
      </c>
      <c r="E54" s="13">
        <v>80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x14ac:dyDescent="0.25">
      <c r="A55" s="19">
        <v>43</v>
      </c>
      <c r="B55" s="19">
        <v>22028200</v>
      </c>
      <c r="C55" s="13" t="s">
        <v>462</v>
      </c>
      <c r="D55" s="13" t="s">
        <v>1272</v>
      </c>
      <c r="E55" s="13">
        <v>80</v>
      </c>
      <c r="F55" s="13">
        <v>80</v>
      </c>
      <c r="G55" s="13">
        <v>80</v>
      </c>
      <c r="H55" s="13">
        <v>80</v>
      </c>
      <c r="I55" s="13" t="s">
        <v>19</v>
      </c>
      <c r="J55" s="13">
        <v>80</v>
      </c>
      <c r="K55" s="13" t="s">
        <v>19</v>
      </c>
    </row>
    <row r="56" spans="1:11" x14ac:dyDescent="0.25">
      <c r="A56" s="19">
        <v>44</v>
      </c>
      <c r="B56" s="19">
        <v>22028203</v>
      </c>
      <c r="C56" s="13" t="s">
        <v>463</v>
      </c>
      <c r="D56" s="13" t="s">
        <v>2188</v>
      </c>
      <c r="E56" s="13">
        <v>85</v>
      </c>
      <c r="F56" s="13">
        <v>85</v>
      </c>
      <c r="G56" s="13">
        <v>85</v>
      </c>
      <c r="H56" s="13">
        <v>85</v>
      </c>
      <c r="I56" s="13" t="s">
        <v>19</v>
      </c>
      <c r="J56" s="13">
        <v>85</v>
      </c>
      <c r="K56" s="13" t="s">
        <v>19</v>
      </c>
    </row>
    <row r="57" spans="1:11" x14ac:dyDescent="0.25">
      <c r="A57" s="19">
        <v>45</v>
      </c>
      <c r="B57" s="19">
        <v>22028210</v>
      </c>
      <c r="C57" s="13" t="s">
        <v>464</v>
      </c>
      <c r="D57" s="13" t="s">
        <v>2189</v>
      </c>
      <c r="E57" s="13">
        <v>90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x14ac:dyDescent="0.25">
      <c r="A58" s="19">
        <v>46</v>
      </c>
      <c r="B58" s="19">
        <v>22028216</v>
      </c>
      <c r="C58" s="13" t="s">
        <v>465</v>
      </c>
      <c r="D58" s="13" t="s">
        <v>2190</v>
      </c>
      <c r="E58" s="13">
        <v>80</v>
      </c>
      <c r="F58" s="13">
        <v>90</v>
      </c>
      <c r="G58" s="13">
        <v>90</v>
      </c>
      <c r="H58" s="13">
        <v>90</v>
      </c>
      <c r="I58" s="13" t="s">
        <v>21</v>
      </c>
      <c r="J58" s="13">
        <v>90</v>
      </c>
      <c r="K58" s="13" t="s">
        <v>21</v>
      </c>
    </row>
    <row r="59" spans="1:11" x14ac:dyDescent="0.25">
      <c r="A59" s="19">
        <v>47</v>
      </c>
      <c r="B59" s="19">
        <v>22028220</v>
      </c>
      <c r="C59" s="13" t="s">
        <v>466</v>
      </c>
      <c r="D59" s="13" t="s">
        <v>1767</v>
      </c>
      <c r="E59" s="13">
        <v>70</v>
      </c>
      <c r="F59" s="13">
        <v>80</v>
      </c>
      <c r="G59" s="13">
        <v>80</v>
      </c>
      <c r="H59" s="13">
        <v>80</v>
      </c>
      <c r="I59" s="13" t="s">
        <v>19</v>
      </c>
      <c r="J59" s="13">
        <v>80</v>
      </c>
      <c r="K59" s="13" t="s">
        <v>19</v>
      </c>
    </row>
    <row r="60" spans="1:11" x14ac:dyDescent="0.25">
      <c r="A60" s="19">
        <v>48</v>
      </c>
      <c r="B60" s="19">
        <v>22028221</v>
      </c>
      <c r="C60" s="13" t="s">
        <v>467</v>
      </c>
      <c r="D60" s="13" t="s">
        <v>2191</v>
      </c>
      <c r="E60" s="13">
        <v>80</v>
      </c>
      <c r="F60" s="13">
        <v>80</v>
      </c>
      <c r="G60" s="13">
        <v>80</v>
      </c>
      <c r="H60" s="13">
        <v>80</v>
      </c>
      <c r="I60" s="13" t="s">
        <v>19</v>
      </c>
      <c r="J60" s="13">
        <v>80</v>
      </c>
      <c r="K60" s="13" t="s">
        <v>19</v>
      </c>
    </row>
    <row r="61" spans="1:11" x14ac:dyDescent="0.25">
      <c r="A61" s="19">
        <v>49</v>
      </c>
      <c r="B61" s="19">
        <v>22028224</v>
      </c>
      <c r="C61" s="13" t="s">
        <v>468</v>
      </c>
      <c r="D61" s="13" t="s">
        <v>2192</v>
      </c>
      <c r="E61" s="13">
        <v>80</v>
      </c>
      <c r="F61" s="13">
        <v>80</v>
      </c>
      <c r="G61" s="13">
        <v>80</v>
      </c>
      <c r="H61" s="13">
        <v>80</v>
      </c>
      <c r="I61" s="13" t="s">
        <v>19</v>
      </c>
      <c r="J61" s="13">
        <v>80</v>
      </c>
      <c r="K61" s="13" t="s">
        <v>19</v>
      </c>
    </row>
    <row r="62" spans="1:11" x14ac:dyDescent="0.25">
      <c r="A62" s="19">
        <v>50</v>
      </c>
      <c r="B62" s="19">
        <v>22028226</v>
      </c>
      <c r="C62" s="13" t="s">
        <v>469</v>
      </c>
      <c r="D62" s="13" t="s">
        <v>1296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x14ac:dyDescent="0.25">
      <c r="A63" s="19">
        <v>51</v>
      </c>
      <c r="B63" s="19">
        <v>22028227</v>
      </c>
      <c r="C63" s="13" t="s">
        <v>470</v>
      </c>
      <c r="D63" s="13" t="s">
        <v>1324</v>
      </c>
      <c r="E63" s="13">
        <v>92</v>
      </c>
      <c r="F63" s="13">
        <v>92</v>
      </c>
      <c r="G63" s="13">
        <v>92</v>
      </c>
      <c r="H63" s="13">
        <v>92</v>
      </c>
      <c r="I63" s="13" t="s">
        <v>21</v>
      </c>
      <c r="J63" s="13">
        <v>92</v>
      </c>
      <c r="K63" s="13" t="s">
        <v>21</v>
      </c>
    </row>
    <row r="64" spans="1:11" x14ac:dyDescent="0.25">
      <c r="A64" s="19">
        <v>52</v>
      </c>
      <c r="B64" s="19">
        <v>22028236</v>
      </c>
      <c r="C64" s="13" t="s">
        <v>471</v>
      </c>
      <c r="D64" s="13" t="s">
        <v>1300</v>
      </c>
      <c r="E64" s="13">
        <v>85</v>
      </c>
      <c r="F64" s="13">
        <v>85</v>
      </c>
      <c r="G64" s="13">
        <v>85</v>
      </c>
      <c r="H64" s="13">
        <v>85</v>
      </c>
      <c r="I64" s="13" t="s">
        <v>19</v>
      </c>
      <c r="J64" s="13">
        <v>85</v>
      </c>
      <c r="K64" s="13" t="s">
        <v>19</v>
      </c>
    </row>
    <row r="65" spans="1:11" x14ac:dyDescent="0.25">
      <c r="A65" s="19">
        <v>53</v>
      </c>
      <c r="B65" s="19">
        <v>22028247</v>
      </c>
      <c r="C65" s="13" t="s">
        <v>472</v>
      </c>
      <c r="D65" s="13" t="s">
        <v>1284</v>
      </c>
      <c r="E65" s="13">
        <v>80</v>
      </c>
      <c r="F65" s="13">
        <v>80</v>
      </c>
      <c r="G65" s="13">
        <v>80</v>
      </c>
      <c r="H65" s="13">
        <v>80</v>
      </c>
      <c r="I65" s="13" t="s">
        <v>19</v>
      </c>
      <c r="J65" s="13">
        <v>80</v>
      </c>
      <c r="K65" s="13" t="s">
        <v>19</v>
      </c>
    </row>
    <row r="66" spans="1:11" x14ac:dyDescent="0.25">
      <c r="A66" s="19">
        <v>54</v>
      </c>
      <c r="B66" s="19">
        <v>22028248</v>
      </c>
      <c r="C66" s="13" t="s">
        <v>473</v>
      </c>
      <c r="D66" s="13" t="s">
        <v>1781</v>
      </c>
      <c r="E66" s="13">
        <v>91</v>
      </c>
      <c r="F66" s="13">
        <v>96</v>
      </c>
      <c r="G66" s="13">
        <v>96</v>
      </c>
      <c r="H66" s="13">
        <v>96</v>
      </c>
      <c r="I66" s="13" t="s">
        <v>21</v>
      </c>
      <c r="J66" s="13">
        <v>96</v>
      </c>
      <c r="K66" s="13" t="s">
        <v>21</v>
      </c>
    </row>
    <row r="67" spans="1:11" x14ac:dyDescent="0.25">
      <c r="A67" s="19">
        <v>55</v>
      </c>
      <c r="B67" s="19">
        <v>22028250</v>
      </c>
      <c r="C67" s="13" t="s">
        <v>474</v>
      </c>
      <c r="D67" s="13" t="s">
        <v>1647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x14ac:dyDescent="0.25">
      <c r="A68" s="19">
        <v>56</v>
      </c>
      <c r="B68" s="19">
        <v>22028252</v>
      </c>
      <c r="C68" s="13" t="s">
        <v>475</v>
      </c>
      <c r="D68" s="13" t="s">
        <v>2193</v>
      </c>
      <c r="E68" s="13">
        <v>92</v>
      </c>
      <c r="F68" s="13">
        <v>92</v>
      </c>
      <c r="G68" s="13">
        <v>92</v>
      </c>
      <c r="H68" s="13">
        <v>92</v>
      </c>
      <c r="I68" s="13" t="s">
        <v>21</v>
      </c>
      <c r="J68" s="13">
        <v>92</v>
      </c>
      <c r="K68" s="13" t="s">
        <v>21</v>
      </c>
    </row>
    <row r="69" spans="1:11" x14ac:dyDescent="0.25">
      <c r="A69" s="19">
        <v>57</v>
      </c>
      <c r="B69" s="19">
        <v>22028255</v>
      </c>
      <c r="C69" s="13" t="s">
        <v>93</v>
      </c>
      <c r="D69" s="13" t="s">
        <v>2194</v>
      </c>
      <c r="E69" s="13">
        <v>91</v>
      </c>
      <c r="F69" s="13">
        <v>91</v>
      </c>
      <c r="G69" s="13">
        <v>91</v>
      </c>
      <c r="H69" s="13">
        <v>91</v>
      </c>
      <c r="I69" s="13" t="s">
        <v>21</v>
      </c>
      <c r="J69" s="13">
        <v>91</v>
      </c>
      <c r="K69" s="13" t="s">
        <v>21</v>
      </c>
    </row>
    <row r="70" spans="1:11" x14ac:dyDescent="0.25">
      <c r="A70" s="19">
        <v>58</v>
      </c>
      <c r="B70" s="19">
        <v>22028257</v>
      </c>
      <c r="C70" s="13" t="s">
        <v>476</v>
      </c>
      <c r="D70" s="13" t="s">
        <v>2195</v>
      </c>
      <c r="E70" s="13">
        <v>80</v>
      </c>
      <c r="F70" s="13">
        <v>80</v>
      </c>
      <c r="G70" s="13">
        <v>80</v>
      </c>
      <c r="H70" s="13">
        <v>80</v>
      </c>
      <c r="I70" s="13" t="s">
        <v>19</v>
      </c>
      <c r="J70" s="13">
        <v>80</v>
      </c>
      <c r="K70" s="13" t="s">
        <v>19</v>
      </c>
    </row>
    <row r="71" spans="1:11" x14ac:dyDescent="0.25">
      <c r="A71" s="19">
        <v>59</v>
      </c>
      <c r="B71" s="19">
        <v>22028262</v>
      </c>
      <c r="C71" s="13" t="s">
        <v>477</v>
      </c>
      <c r="D71" s="13" t="s">
        <v>1300</v>
      </c>
      <c r="E71" s="13">
        <v>80</v>
      </c>
      <c r="F71" s="13">
        <v>80</v>
      </c>
      <c r="G71" s="13">
        <v>80</v>
      </c>
      <c r="H71" s="13">
        <v>80</v>
      </c>
      <c r="I71" s="13" t="s">
        <v>19</v>
      </c>
      <c r="J71" s="13">
        <v>80</v>
      </c>
      <c r="K71" s="13" t="s">
        <v>19</v>
      </c>
    </row>
    <row r="72" spans="1:11" x14ac:dyDescent="0.25">
      <c r="A72" s="19">
        <v>60</v>
      </c>
      <c r="B72" s="19">
        <v>22028264</v>
      </c>
      <c r="C72" s="13" t="s">
        <v>48</v>
      </c>
      <c r="D72" s="13" t="s">
        <v>2196</v>
      </c>
      <c r="E72" s="13">
        <v>80</v>
      </c>
      <c r="F72" s="13">
        <v>80</v>
      </c>
      <c r="G72" s="13">
        <v>80</v>
      </c>
      <c r="H72" s="13">
        <v>80</v>
      </c>
      <c r="I72" s="13" t="s">
        <v>19</v>
      </c>
      <c r="J72" s="13">
        <v>80</v>
      </c>
      <c r="K72" s="13" t="s">
        <v>19</v>
      </c>
    </row>
    <row r="73" spans="1:11" x14ac:dyDescent="0.25">
      <c r="A73" s="19">
        <v>61</v>
      </c>
      <c r="B73" s="19">
        <v>22028266</v>
      </c>
      <c r="C73" s="13" t="s">
        <v>478</v>
      </c>
      <c r="D73" s="13" t="s">
        <v>2197</v>
      </c>
      <c r="E73" s="13">
        <v>80</v>
      </c>
      <c r="F73" s="13">
        <v>80</v>
      </c>
      <c r="G73" s="13">
        <v>80</v>
      </c>
      <c r="H73" s="13">
        <v>80</v>
      </c>
      <c r="I73" s="13" t="s">
        <v>19</v>
      </c>
      <c r="J73" s="13">
        <v>80</v>
      </c>
      <c r="K73" s="13" t="s">
        <v>19</v>
      </c>
    </row>
    <row r="74" spans="1:11" x14ac:dyDescent="0.25">
      <c r="A74" s="19">
        <v>62</v>
      </c>
      <c r="B74" s="19">
        <v>22028273</v>
      </c>
      <c r="C74" s="13" t="s">
        <v>479</v>
      </c>
      <c r="D74" s="13" t="s">
        <v>2198</v>
      </c>
      <c r="E74" s="13">
        <v>90</v>
      </c>
      <c r="F74" s="13">
        <v>90</v>
      </c>
      <c r="G74" s="13">
        <v>90</v>
      </c>
      <c r="H74" s="13">
        <v>90</v>
      </c>
      <c r="I74" s="13" t="s">
        <v>21</v>
      </c>
      <c r="J74" s="13">
        <v>90</v>
      </c>
      <c r="K74" s="13" t="s">
        <v>21</v>
      </c>
    </row>
    <row r="75" spans="1:11" x14ac:dyDescent="0.25">
      <c r="A75" s="19">
        <v>63</v>
      </c>
      <c r="B75" s="19">
        <v>22028277</v>
      </c>
      <c r="C75" s="13" t="s">
        <v>480</v>
      </c>
      <c r="D75" s="13" t="s">
        <v>2199</v>
      </c>
      <c r="E75" s="13">
        <v>94</v>
      </c>
      <c r="F75" s="13">
        <v>94</v>
      </c>
      <c r="G75" s="13">
        <v>94</v>
      </c>
      <c r="H75" s="13">
        <v>94</v>
      </c>
      <c r="I75" s="13" t="s">
        <v>21</v>
      </c>
      <c r="J75" s="13">
        <v>94</v>
      </c>
      <c r="K75" s="13" t="s">
        <v>21</v>
      </c>
    </row>
    <row r="76" spans="1:11" x14ac:dyDescent="0.25">
      <c r="A76" s="19">
        <v>64</v>
      </c>
      <c r="B76" s="19">
        <v>22028279</v>
      </c>
      <c r="C76" s="13" t="s">
        <v>481</v>
      </c>
      <c r="D76" s="13" t="s">
        <v>2200</v>
      </c>
      <c r="E76" s="13">
        <v>85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7" spans="1:11" x14ac:dyDescent="0.25">
      <c r="A77" s="19">
        <v>65</v>
      </c>
      <c r="B77" s="19">
        <v>22028281</v>
      </c>
      <c r="C77" s="13" t="s">
        <v>482</v>
      </c>
      <c r="D77" s="13" t="s">
        <v>2201</v>
      </c>
      <c r="E77" s="13">
        <v>80</v>
      </c>
      <c r="F77" s="13">
        <v>80</v>
      </c>
      <c r="G77" s="13">
        <v>80</v>
      </c>
      <c r="H77" s="13">
        <v>80</v>
      </c>
      <c r="I77" s="13" t="s">
        <v>19</v>
      </c>
      <c r="J77" s="13">
        <v>80</v>
      </c>
      <c r="K77" s="13" t="s">
        <v>19</v>
      </c>
    </row>
    <row r="78" spans="1:11" x14ac:dyDescent="0.25">
      <c r="A78" s="19">
        <v>66</v>
      </c>
      <c r="B78" s="19">
        <v>22028284</v>
      </c>
      <c r="C78" s="13" t="s">
        <v>483</v>
      </c>
      <c r="D78" s="13" t="s">
        <v>2202</v>
      </c>
      <c r="E78" s="13">
        <v>90</v>
      </c>
      <c r="F78" s="13">
        <v>90</v>
      </c>
      <c r="G78" s="13">
        <v>90</v>
      </c>
      <c r="H78" s="13">
        <v>90</v>
      </c>
      <c r="I78" s="13" t="s">
        <v>21</v>
      </c>
      <c r="J78" s="13">
        <v>90</v>
      </c>
      <c r="K78" s="13" t="s">
        <v>21</v>
      </c>
    </row>
    <row r="79" spans="1:11" x14ac:dyDescent="0.25">
      <c r="A79" s="19">
        <v>67</v>
      </c>
      <c r="B79" s="19">
        <v>22028287</v>
      </c>
      <c r="C79" s="13" t="s">
        <v>484</v>
      </c>
      <c r="D79" s="13" t="s">
        <v>1748</v>
      </c>
      <c r="E79" s="13">
        <v>80</v>
      </c>
      <c r="F79" s="13">
        <v>90</v>
      </c>
      <c r="G79" s="13">
        <v>90</v>
      </c>
      <c r="H79" s="13">
        <v>90</v>
      </c>
      <c r="I79" s="13" t="s">
        <v>21</v>
      </c>
      <c r="J79" s="13">
        <v>90</v>
      </c>
      <c r="K79" s="13" t="s">
        <v>21</v>
      </c>
    </row>
    <row r="80" spans="1:11" x14ac:dyDescent="0.25">
      <c r="A80" s="19">
        <v>68</v>
      </c>
      <c r="B80" s="19">
        <v>22028289</v>
      </c>
      <c r="C80" s="13" t="s">
        <v>27</v>
      </c>
      <c r="D80" s="13" t="s">
        <v>1319</v>
      </c>
      <c r="E80" s="13">
        <v>80</v>
      </c>
      <c r="F80" s="13">
        <v>90</v>
      </c>
      <c r="G80" s="13">
        <v>90</v>
      </c>
      <c r="H80" s="13">
        <v>90</v>
      </c>
      <c r="I80" s="13" t="s">
        <v>21</v>
      </c>
      <c r="J80" s="13">
        <v>90</v>
      </c>
      <c r="K80" s="13" t="s">
        <v>21</v>
      </c>
    </row>
    <row r="81" spans="1:11" x14ac:dyDescent="0.25">
      <c r="A81" s="19">
        <v>69</v>
      </c>
      <c r="B81" s="19">
        <v>22028293</v>
      </c>
      <c r="C81" s="13" t="s">
        <v>485</v>
      </c>
      <c r="D81" s="13" t="s">
        <v>1277</v>
      </c>
      <c r="E81" s="13">
        <v>70</v>
      </c>
      <c r="F81" s="13">
        <v>80</v>
      </c>
      <c r="G81" s="13">
        <v>80</v>
      </c>
      <c r="H81" s="13">
        <v>80</v>
      </c>
      <c r="I81" s="13" t="s">
        <v>19</v>
      </c>
      <c r="J81" s="13">
        <v>80</v>
      </c>
      <c r="K81" s="13" t="s">
        <v>19</v>
      </c>
    </row>
    <row r="82" spans="1:11" x14ac:dyDescent="0.25">
      <c r="A82" s="19">
        <v>70</v>
      </c>
      <c r="B82" s="19">
        <v>22028301</v>
      </c>
      <c r="C82" s="13" t="s">
        <v>486</v>
      </c>
      <c r="D82" s="13" t="s">
        <v>2203</v>
      </c>
      <c r="E82" s="13">
        <v>70</v>
      </c>
      <c r="F82" s="13">
        <v>80</v>
      </c>
      <c r="G82" s="13">
        <v>80</v>
      </c>
      <c r="H82" s="13">
        <v>80</v>
      </c>
      <c r="I82" s="13" t="s">
        <v>19</v>
      </c>
      <c r="J82" s="13">
        <v>80</v>
      </c>
      <c r="K82" s="13" t="s">
        <v>19</v>
      </c>
    </row>
    <row r="83" spans="1:11" x14ac:dyDescent="0.25">
      <c r="A83" s="19">
        <v>71</v>
      </c>
      <c r="B83" s="19">
        <v>22028305</v>
      </c>
      <c r="C83" s="13" t="s">
        <v>487</v>
      </c>
      <c r="D83" s="13" t="s">
        <v>1201</v>
      </c>
      <c r="E83" s="13">
        <v>80</v>
      </c>
      <c r="F83" s="13">
        <v>80</v>
      </c>
      <c r="G83" s="13">
        <v>80</v>
      </c>
      <c r="H83" s="13">
        <v>80</v>
      </c>
      <c r="I83" s="13" t="s">
        <v>19</v>
      </c>
      <c r="J83" s="13">
        <v>80</v>
      </c>
      <c r="K83" s="13" t="s">
        <v>19</v>
      </c>
    </row>
    <row r="84" spans="1:11" x14ac:dyDescent="0.25">
      <c r="A84" s="19">
        <v>72</v>
      </c>
      <c r="B84" s="19">
        <v>22028306</v>
      </c>
      <c r="C84" s="13" t="s">
        <v>488</v>
      </c>
      <c r="D84" s="13" t="s">
        <v>1779</v>
      </c>
      <c r="E84" s="13">
        <v>90</v>
      </c>
      <c r="F84" s="13">
        <v>90</v>
      </c>
      <c r="G84" s="13">
        <v>90</v>
      </c>
      <c r="H84" s="13">
        <v>90</v>
      </c>
      <c r="I84" s="13" t="s">
        <v>21</v>
      </c>
      <c r="J84" s="13">
        <v>90</v>
      </c>
      <c r="K84" s="13" t="s">
        <v>21</v>
      </c>
    </row>
    <row r="85" spans="1:11" x14ac:dyDescent="0.25">
      <c r="A85" s="19">
        <v>73</v>
      </c>
      <c r="B85" s="19">
        <v>22028309</v>
      </c>
      <c r="C85" s="13" t="s">
        <v>489</v>
      </c>
      <c r="D85" s="13" t="s">
        <v>1320</v>
      </c>
      <c r="E85" s="13">
        <v>80</v>
      </c>
      <c r="F85" s="13">
        <v>80</v>
      </c>
      <c r="G85" s="13">
        <v>80</v>
      </c>
      <c r="H85" s="13">
        <v>80</v>
      </c>
      <c r="I85" s="13" t="s">
        <v>19</v>
      </c>
      <c r="J85" s="13">
        <v>80</v>
      </c>
      <c r="K85" s="13" t="s">
        <v>19</v>
      </c>
    </row>
    <row r="86" spans="1:11" x14ac:dyDescent="0.25">
      <c r="A86" s="19">
        <v>74</v>
      </c>
      <c r="B86" s="19">
        <v>22028310</v>
      </c>
      <c r="C86" s="13" t="s">
        <v>36</v>
      </c>
      <c r="D86" s="13" t="s">
        <v>1336</v>
      </c>
      <c r="E86" s="13">
        <v>85</v>
      </c>
      <c r="F86" s="13">
        <v>85</v>
      </c>
      <c r="G86" s="13">
        <v>85</v>
      </c>
      <c r="H86" s="13">
        <v>85</v>
      </c>
      <c r="I86" s="13" t="s">
        <v>19</v>
      </c>
      <c r="J86" s="13">
        <v>85</v>
      </c>
      <c r="K86" s="13" t="s">
        <v>19</v>
      </c>
    </row>
    <row r="87" spans="1:11" x14ac:dyDescent="0.25">
      <c r="A87" s="19">
        <v>75</v>
      </c>
      <c r="B87" s="19">
        <v>22028315</v>
      </c>
      <c r="C87" s="13" t="s">
        <v>29</v>
      </c>
      <c r="D87" s="13" t="s">
        <v>1249</v>
      </c>
      <c r="E87" s="13">
        <v>90</v>
      </c>
      <c r="F87" s="13">
        <v>90</v>
      </c>
      <c r="G87" s="13">
        <v>90</v>
      </c>
      <c r="H87" s="13">
        <v>90</v>
      </c>
      <c r="I87" s="13" t="s">
        <v>21</v>
      </c>
      <c r="J87" s="13">
        <v>90</v>
      </c>
      <c r="K87" s="13" t="s">
        <v>21</v>
      </c>
    </row>
    <row r="88" spans="1:11" x14ac:dyDescent="0.25">
      <c r="A88" s="19">
        <v>76</v>
      </c>
      <c r="B88" s="19">
        <v>22028317</v>
      </c>
      <c r="C88" s="13" t="s">
        <v>490</v>
      </c>
      <c r="D88" s="13" t="s">
        <v>2178</v>
      </c>
      <c r="E88" s="13">
        <v>80</v>
      </c>
      <c r="F88" s="13">
        <v>80</v>
      </c>
      <c r="G88" s="13">
        <v>80</v>
      </c>
      <c r="H88" s="13">
        <v>80</v>
      </c>
      <c r="I88" s="13" t="s">
        <v>19</v>
      </c>
      <c r="J88" s="13">
        <v>80</v>
      </c>
      <c r="K88" s="13" t="s">
        <v>19</v>
      </c>
    </row>
    <row r="89" spans="1:11" x14ac:dyDescent="0.25">
      <c r="A89" s="19">
        <v>77</v>
      </c>
      <c r="B89" s="19">
        <v>22028318</v>
      </c>
      <c r="C89" s="13" t="s">
        <v>491</v>
      </c>
      <c r="D89" s="13" t="s">
        <v>1334</v>
      </c>
      <c r="E89" s="13">
        <v>90</v>
      </c>
      <c r="F89" s="13">
        <v>90</v>
      </c>
      <c r="G89" s="13">
        <v>90</v>
      </c>
      <c r="H89" s="13">
        <v>90</v>
      </c>
      <c r="I89" s="13" t="s">
        <v>21</v>
      </c>
      <c r="J89" s="13">
        <v>90</v>
      </c>
      <c r="K89" s="13" t="s">
        <v>21</v>
      </c>
    </row>
    <row r="90" spans="1:11" x14ac:dyDescent="0.25">
      <c r="A90" s="19">
        <v>78</v>
      </c>
      <c r="B90" s="19">
        <v>22028321</v>
      </c>
      <c r="C90" s="13" t="s">
        <v>492</v>
      </c>
      <c r="D90" s="13" t="s">
        <v>2171</v>
      </c>
      <c r="E90" s="13">
        <v>90</v>
      </c>
      <c r="F90" s="13">
        <v>90</v>
      </c>
      <c r="G90" s="13">
        <v>90</v>
      </c>
      <c r="H90" s="13">
        <v>90</v>
      </c>
      <c r="I90" s="13" t="s">
        <v>21</v>
      </c>
      <c r="J90" s="13">
        <v>90</v>
      </c>
      <c r="K90" s="13" t="s">
        <v>21</v>
      </c>
    </row>
    <row r="91" spans="1:11" x14ac:dyDescent="0.25">
      <c r="A91" s="19">
        <v>79</v>
      </c>
      <c r="B91" s="19">
        <v>22028335</v>
      </c>
      <c r="C91" s="13" t="s">
        <v>493</v>
      </c>
      <c r="D91" s="13" t="s">
        <v>1276</v>
      </c>
      <c r="E91" s="13">
        <v>82</v>
      </c>
      <c r="F91" s="13">
        <v>82</v>
      </c>
      <c r="G91" s="13">
        <v>82</v>
      </c>
      <c r="H91" s="13">
        <v>82</v>
      </c>
      <c r="I91" s="13" t="s">
        <v>19</v>
      </c>
      <c r="J91" s="13">
        <v>82</v>
      </c>
      <c r="K91" s="13" t="s">
        <v>19</v>
      </c>
    </row>
    <row r="92" spans="1:11" x14ac:dyDescent="0.25">
      <c r="A92" s="19">
        <v>80</v>
      </c>
      <c r="B92" s="19">
        <v>22028336</v>
      </c>
      <c r="C92" s="13" t="s">
        <v>494</v>
      </c>
      <c r="D92" s="13" t="s">
        <v>1019</v>
      </c>
      <c r="E92" s="13">
        <v>85</v>
      </c>
      <c r="F92" s="13">
        <v>90</v>
      </c>
      <c r="G92" s="13">
        <v>90</v>
      </c>
      <c r="H92" s="13">
        <v>90</v>
      </c>
      <c r="I92" s="13" t="s">
        <v>21</v>
      </c>
      <c r="J92" s="13">
        <v>90</v>
      </c>
      <c r="K92" s="13" t="s">
        <v>21</v>
      </c>
    </row>
    <row r="94" spans="1:11" ht="16.5" x14ac:dyDescent="0.25">
      <c r="A94" s="58" t="s">
        <v>2204</v>
      </c>
      <c r="B94" s="58"/>
      <c r="C94" s="58"/>
    </row>
  </sheetData>
  <mergeCells count="16">
    <mergeCell ref="A94:C94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D91EF-D2FB-4AF0-B6DB-59935A0025A8}">
  <dimension ref="A1:K95"/>
  <sheetViews>
    <sheetView topLeftCell="A76" workbookViewId="0">
      <selection activeCell="G105" sqref="G105"/>
    </sheetView>
  </sheetViews>
  <sheetFormatPr defaultRowHeight="14.25" x14ac:dyDescent="0.2"/>
  <cols>
    <col min="1" max="1" width="5.25" style="20" customWidth="1"/>
    <col min="2" max="2" width="9" style="20"/>
    <col min="3" max="3" width="19.625" bestFit="1" customWidth="1"/>
    <col min="5" max="8" width="9" style="20"/>
    <col min="10" max="10" width="9" style="20"/>
  </cols>
  <sheetData>
    <row r="1" spans="1:11" s="8" customFormat="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s="8" customFormat="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s="8" customFormat="1" ht="16.5" x14ac:dyDescent="0.25">
      <c r="A3" s="15"/>
      <c r="B3" s="11"/>
      <c r="E3" s="11"/>
      <c r="F3" s="11"/>
      <c r="G3" s="11"/>
      <c r="H3" s="11"/>
      <c r="J3" s="11"/>
    </row>
    <row r="4" spans="1:11" s="8" customFormat="1" ht="15" x14ac:dyDescent="0.25">
      <c r="A4" s="11"/>
      <c r="B4" s="11"/>
      <c r="E4" s="11"/>
      <c r="F4" s="11"/>
      <c r="G4" s="11"/>
      <c r="H4" s="11"/>
      <c r="J4" s="11"/>
    </row>
    <row r="5" spans="1:11" s="8" customFormat="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s="8" customFormat="1" ht="19.5" x14ac:dyDescent="0.25">
      <c r="A6" s="69" t="s">
        <v>2229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s="8" customFormat="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8" customFormat="1" ht="15" x14ac:dyDescent="0.25">
      <c r="A8" s="11"/>
      <c r="B8" s="11"/>
      <c r="E8" s="11"/>
      <c r="F8" s="11"/>
      <c r="G8" s="11"/>
      <c r="H8" s="11"/>
      <c r="J8" s="11"/>
    </row>
    <row r="9" spans="1:11" s="8" customFormat="1" ht="15" x14ac:dyDescent="0.25">
      <c r="A9" s="11"/>
      <c r="B9" s="11"/>
      <c r="E9" s="11"/>
      <c r="F9" s="11"/>
      <c r="G9" s="11"/>
      <c r="H9" s="11"/>
      <c r="J9" s="11"/>
    </row>
    <row r="10" spans="1:11" s="8" customFormat="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s="8" customFormat="1" ht="32.2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s="8" customFormat="1" ht="15.75" x14ac:dyDescent="0.25">
      <c r="A12" s="73"/>
      <c r="B12" s="64"/>
      <c r="C12" s="64"/>
      <c r="D12" s="64"/>
      <c r="E12" s="32"/>
      <c r="F12" s="32"/>
      <c r="G12" s="32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ht="15" x14ac:dyDescent="0.25">
      <c r="A13" s="19">
        <v>1</v>
      </c>
      <c r="B13" s="19">
        <v>22028000</v>
      </c>
      <c r="C13" s="13" t="s">
        <v>387</v>
      </c>
      <c r="D13" s="13" t="s">
        <v>1136</v>
      </c>
      <c r="E13" s="19">
        <v>67</v>
      </c>
      <c r="F13" s="19">
        <v>67</v>
      </c>
      <c r="G13" s="19">
        <v>67</v>
      </c>
      <c r="H13" s="19">
        <v>67</v>
      </c>
      <c r="I13" s="13" t="s">
        <v>18</v>
      </c>
      <c r="J13" s="19">
        <v>67</v>
      </c>
      <c r="K13" s="13" t="s">
        <v>18</v>
      </c>
    </row>
    <row r="14" spans="1:11" ht="15" x14ac:dyDescent="0.25">
      <c r="A14" s="19">
        <v>2</v>
      </c>
      <c r="B14" s="19">
        <v>22028014</v>
      </c>
      <c r="C14" s="13" t="s">
        <v>89</v>
      </c>
      <c r="D14" s="13" t="s">
        <v>2205</v>
      </c>
      <c r="E14" s="19">
        <v>80</v>
      </c>
      <c r="F14" s="19">
        <v>80</v>
      </c>
      <c r="G14" s="19">
        <v>80</v>
      </c>
      <c r="H14" s="19">
        <v>80</v>
      </c>
      <c r="I14" s="13" t="s">
        <v>19</v>
      </c>
      <c r="J14" s="19">
        <v>80</v>
      </c>
      <c r="K14" s="13" t="s">
        <v>19</v>
      </c>
    </row>
    <row r="15" spans="1:11" ht="15" x14ac:dyDescent="0.25">
      <c r="A15" s="19">
        <v>3</v>
      </c>
      <c r="B15" s="19">
        <v>22028015</v>
      </c>
      <c r="C15" s="13" t="s">
        <v>495</v>
      </c>
      <c r="D15" s="13" t="s">
        <v>2206</v>
      </c>
      <c r="E15" s="19">
        <v>70</v>
      </c>
      <c r="F15" s="19">
        <v>65</v>
      </c>
      <c r="G15" s="19">
        <v>65</v>
      </c>
      <c r="H15" s="19">
        <v>65</v>
      </c>
      <c r="I15" s="13" t="s">
        <v>18</v>
      </c>
      <c r="J15" s="19">
        <v>65</v>
      </c>
      <c r="K15" s="13" t="s">
        <v>18</v>
      </c>
    </row>
    <row r="16" spans="1:11" ht="15" x14ac:dyDescent="0.25">
      <c r="A16" s="19">
        <v>4</v>
      </c>
      <c r="B16" s="19">
        <v>22028018</v>
      </c>
      <c r="C16" s="13" t="s">
        <v>393</v>
      </c>
      <c r="D16" s="13" t="s">
        <v>1330</v>
      </c>
      <c r="E16" s="19">
        <v>70</v>
      </c>
      <c r="F16" s="19">
        <v>70</v>
      </c>
      <c r="G16" s="19">
        <v>68</v>
      </c>
      <c r="H16" s="19">
        <v>68</v>
      </c>
      <c r="I16" s="13" t="s">
        <v>18</v>
      </c>
      <c r="J16" s="19">
        <v>68</v>
      </c>
      <c r="K16" s="13" t="s">
        <v>18</v>
      </c>
    </row>
    <row r="17" spans="1:11" ht="15" x14ac:dyDescent="0.25">
      <c r="A17" s="19">
        <v>5</v>
      </c>
      <c r="B17" s="19">
        <v>22028019</v>
      </c>
      <c r="C17" s="13" t="s">
        <v>75</v>
      </c>
      <c r="D17" s="13" t="s">
        <v>2207</v>
      </c>
      <c r="E17" s="19">
        <v>90</v>
      </c>
      <c r="F17" s="19">
        <v>80</v>
      </c>
      <c r="G17" s="19">
        <v>80</v>
      </c>
      <c r="H17" s="19">
        <v>80</v>
      </c>
      <c r="I17" s="13" t="s">
        <v>19</v>
      </c>
      <c r="J17" s="19">
        <v>80</v>
      </c>
      <c r="K17" s="13" t="s">
        <v>19</v>
      </c>
    </row>
    <row r="18" spans="1:11" ht="15" x14ac:dyDescent="0.25">
      <c r="A18" s="19">
        <v>6</v>
      </c>
      <c r="B18" s="19">
        <v>22028020</v>
      </c>
      <c r="C18" s="13" t="s">
        <v>496</v>
      </c>
      <c r="D18" s="13" t="s">
        <v>2208</v>
      </c>
      <c r="E18" s="19">
        <v>90</v>
      </c>
      <c r="F18" s="19">
        <v>90</v>
      </c>
      <c r="G18" s="19">
        <v>90</v>
      </c>
      <c r="H18" s="19">
        <v>90</v>
      </c>
      <c r="I18" s="13" t="s">
        <v>21</v>
      </c>
      <c r="J18" s="19">
        <v>90</v>
      </c>
      <c r="K18" s="13" t="s">
        <v>21</v>
      </c>
    </row>
    <row r="19" spans="1:11" ht="15" x14ac:dyDescent="0.25">
      <c r="A19" s="19">
        <v>7</v>
      </c>
      <c r="B19" s="19">
        <v>22028021</v>
      </c>
      <c r="C19" s="13" t="s">
        <v>497</v>
      </c>
      <c r="D19" s="13" t="s">
        <v>1572</v>
      </c>
      <c r="E19" s="19">
        <v>90</v>
      </c>
      <c r="F19" s="19">
        <v>90</v>
      </c>
      <c r="G19" s="19">
        <v>90</v>
      </c>
      <c r="H19" s="19">
        <v>90</v>
      </c>
      <c r="I19" s="13" t="s">
        <v>21</v>
      </c>
      <c r="J19" s="19">
        <v>90</v>
      </c>
      <c r="K19" s="13" t="s">
        <v>21</v>
      </c>
    </row>
    <row r="20" spans="1:11" ht="15" x14ac:dyDescent="0.25">
      <c r="A20" s="19">
        <v>8</v>
      </c>
      <c r="B20" s="19">
        <v>22028022</v>
      </c>
      <c r="C20" s="13" t="s">
        <v>498</v>
      </c>
      <c r="D20" s="13" t="s">
        <v>2209</v>
      </c>
      <c r="E20" s="19">
        <v>94</v>
      </c>
      <c r="F20" s="19">
        <v>94</v>
      </c>
      <c r="G20" s="19">
        <v>94</v>
      </c>
      <c r="H20" s="19">
        <v>94</v>
      </c>
      <c r="I20" s="13" t="s">
        <v>21</v>
      </c>
      <c r="J20" s="19">
        <v>94</v>
      </c>
      <c r="K20" s="13" t="s">
        <v>21</v>
      </c>
    </row>
    <row r="21" spans="1:11" ht="15" x14ac:dyDescent="0.25">
      <c r="A21" s="19">
        <v>9</v>
      </c>
      <c r="B21" s="19">
        <v>22028026</v>
      </c>
      <c r="C21" s="13" t="s">
        <v>499</v>
      </c>
      <c r="D21" s="13" t="s">
        <v>2210</v>
      </c>
      <c r="E21" s="19">
        <v>85</v>
      </c>
      <c r="F21" s="19">
        <v>80</v>
      </c>
      <c r="G21" s="19">
        <v>80</v>
      </c>
      <c r="H21" s="19">
        <v>80</v>
      </c>
      <c r="I21" s="13" t="s">
        <v>19</v>
      </c>
      <c r="J21" s="19">
        <v>80</v>
      </c>
      <c r="K21" s="13" t="s">
        <v>19</v>
      </c>
    </row>
    <row r="22" spans="1:11" ht="15" x14ac:dyDescent="0.25">
      <c r="A22" s="19">
        <v>10</v>
      </c>
      <c r="B22" s="19">
        <v>22028029</v>
      </c>
      <c r="C22" s="13" t="s">
        <v>27</v>
      </c>
      <c r="D22" s="13" t="s">
        <v>1252</v>
      </c>
      <c r="E22" s="19">
        <v>80</v>
      </c>
      <c r="F22" s="19">
        <v>77</v>
      </c>
      <c r="G22" s="19">
        <v>77</v>
      </c>
      <c r="H22" s="19">
        <v>77</v>
      </c>
      <c r="I22" s="13" t="s">
        <v>18</v>
      </c>
      <c r="J22" s="19">
        <v>77</v>
      </c>
      <c r="K22" s="13" t="s">
        <v>18</v>
      </c>
    </row>
    <row r="23" spans="1:11" ht="15" x14ac:dyDescent="0.25">
      <c r="A23" s="19">
        <v>11</v>
      </c>
      <c r="B23" s="19">
        <v>22028032</v>
      </c>
      <c r="C23" s="13" t="s">
        <v>500</v>
      </c>
      <c r="D23" s="13" t="s">
        <v>2211</v>
      </c>
      <c r="E23" s="19">
        <v>70</v>
      </c>
      <c r="F23" s="19">
        <v>70</v>
      </c>
      <c r="G23" s="19">
        <v>70</v>
      </c>
      <c r="H23" s="19">
        <v>70</v>
      </c>
      <c r="I23" s="13" t="s">
        <v>18</v>
      </c>
      <c r="J23" s="19">
        <v>70</v>
      </c>
      <c r="K23" s="13" t="s">
        <v>18</v>
      </c>
    </row>
    <row r="24" spans="1:11" ht="15" x14ac:dyDescent="0.25">
      <c r="A24" s="19">
        <v>12</v>
      </c>
      <c r="B24" s="19">
        <v>22028040</v>
      </c>
      <c r="C24" s="13" t="s">
        <v>501</v>
      </c>
      <c r="D24" s="13" t="s">
        <v>1772</v>
      </c>
      <c r="E24" s="19">
        <v>90</v>
      </c>
      <c r="F24" s="19">
        <v>90</v>
      </c>
      <c r="G24" s="19">
        <v>90</v>
      </c>
      <c r="H24" s="19">
        <v>90</v>
      </c>
      <c r="I24" s="13" t="s">
        <v>21</v>
      </c>
      <c r="J24" s="19">
        <v>90</v>
      </c>
      <c r="K24" s="13" t="s">
        <v>21</v>
      </c>
    </row>
    <row r="25" spans="1:11" ht="15" x14ac:dyDescent="0.25">
      <c r="A25" s="19">
        <v>13</v>
      </c>
      <c r="B25" s="19">
        <v>22028042</v>
      </c>
      <c r="C25" s="13" t="s">
        <v>502</v>
      </c>
      <c r="D25" s="13" t="s">
        <v>1275</v>
      </c>
      <c r="E25" s="19">
        <v>90</v>
      </c>
      <c r="F25" s="19">
        <v>90</v>
      </c>
      <c r="G25" s="19">
        <v>90</v>
      </c>
      <c r="H25" s="19">
        <v>90</v>
      </c>
      <c r="I25" s="13" t="s">
        <v>21</v>
      </c>
      <c r="J25" s="19">
        <v>90</v>
      </c>
      <c r="K25" s="13" t="s">
        <v>21</v>
      </c>
    </row>
    <row r="26" spans="1:11" ht="15" x14ac:dyDescent="0.25">
      <c r="A26" s="19">
        <v>14</v>
      </c>
      <c r="B26" s="19">
        <v>22028043</v>
      </c>
      <c r="C26" s="13" t="s">
        <v>37</v>
      </c>
      <c r="D26" s="13" t="s">
        <v>1098</v>
      </c>
      <c r="E26" s="19">
        <v>77</v>
      </c>
      <c r="F26" s="19">
        <v>77</v>
      </c>
      <c r="G26" s="19">
        <v>77</v>
      </c>
      <c r="H26" s="19">
        <v>77</v>
      </c>
      <c r="I26" s="13" t="s">
        <v>18</v>
      </c>
      <c r="J26" s="19">
        <v>77</v>
      </c>
      <c r="K26" s="13" t="s">
        <v>18</v>
      </c>
    </row>
    <row r="27" spans="1:11" ht="15" x14ac:dyDescent="0.25">
      <c r="A27" s="19">
        <v>15</v>
      </c>
      <c r="B27" s="19">
        <v>22028046</v>
      </c>
      <c r="C27" s="13" t="s">
        <v>503</v>
      </c>
      <c r="D27" s="13" t="s">
        <v>2212</v>
      </c>
      <c r="E27" s="19">
        <v>90</v>
      </c>
      <c r="F27" s="19">
        <v>90</v>
      </c>
      <c r="G27" s="19">
        <v>90</v>
      </c>
      <c r="H27" s="19">
        <v>90</v>
      </c>
      <c r="I27" s="13" t="s">
        <v>21</v>
      </c>
      <c r="J27" s="19">
        <v>90</v>
      </c>
      <c r="K27" s="13" t="s">
        <v>21</v>
      </c>
    </row>
    <row r="28" spans="1:11" ht="15" x14ac:dyDescent="0.25">
      <c r="A28" s="19">
        <v>16</v>
      </c>
      <c r="B28" s="19">
        <v>22028051</v>
      </c>
      <c r="C28" s="13" t="s">
        <v>94</v>
      </c>
      <c r="D28" s="13" t="s">
        <v>1775</v>
      </c>
      <c r="E28" s="19">
        <v>85</v>
      </c>
      <c r="F28" s="19">
        <v>85</v>
      </c>
      <c r="G28" s="19">
        <v>85</v>
      </c>
      <c r="H28" s="19">
        <v>85</v>
      </c>
      <c r="I28" s="13" t="s">
        <v>19</v>
      </c>
      <c r="J28" s="19">
        <v>85</v>
      </c>
      <c r="K28" s="13" t="s">
        <v>19</v>
      </c>
    </row>
    <row r="29" spans="1:11" ht="15" x14ac:dyDescent="0.25">
      <c r="A29" s="19">
        <v>17</v>
      </c>
      <c r="B29" s="19">
        <v>22028054</v>
      </c>
      <c r="C29" s="13" t="s">
        <v>504</v>
      </c>
      <c r="D29" s="13" t="s">
        <v>1778</v>
      </c>
      <c r="E29" s="19">
        <v>66</v>
      </c>
      <c r="F29" s="19">
        <v>61</v>
      </c>
      <c r="G29" s="19">
        <v>61</v>
      </c>
      <c r="H29" s="19">
        <v>61</v>
      </c>
      <c r="I29" s="13" t="s">
        <v>23</v>
      </c>
      <c r="J29" s="19">
        <v>61</v>
      </c>
      <c r="K29" s="13" t="s">
        <v>23</v>
      </c>
    </row>
    <row r="30" spans="1:11" ht="15" x14ac:dyDescent="0.25">
      <c r="A30" s="19">
        <v>18</v>
      </c>
      <c r="B30" s="19">
        <v>22028056</v>
      </c>
      <c r="C30" s="13" t="s">
        <v>505</v>
      </c>
      <c r="D30" s="13" t="s">
        <v>1241</v>
      </c>
      <c r="E30" s="19">
        <v>80</v>
      </c>
      <c r="F30" s="19">
        <v>90</v>
      </c>
      <c r="G30" s="19">
        <v>90</v>
      </c>
      <c r="H30" s="19">
        <v>90</v>
      </c>
      <c r="I30" s="13" t="s">
        <v>21</v>
      </c>
      <c r="J30" s="19">
        <v>90</v>
      </c>
      <c r="K30" s="13" t="s">
        <v>21</v>
      </c>
    </row>
    <row r="31" spans="1:11" ht="15" x14ac:dyDescent="0.25">
      <c r="A31" s="19">
        <v>19</v>
      </c>
      <c r="B31" s="19">
        <v>22028060</v>
      </c>
      <c r="C31" s="13" t="s">
        <v>506</v>
      </c>
      <c r="D31" s="13" t="s">
        <v>1790</v>
      </c>
      <c r="E31" s="19">
        <v>80</v>
      </c>
      <c r="F31" s="19">
        <v>80</v>
      </c>
      <c r="G31" s="19">
        <v>80</v>
      </c>
      <c r="H31" s="19">
        <v>80</v>
      </c>
      <c r="I31" s="13" t="s">
        <v>19</v>
      </c>
      <c r="J31" s="19">
        <v>80</v>
      </c>
      <c r="K31" s="13" t="s">
        <v>19</v>
      </c>
    </row>
    <row r="32" spans="1:11" ht="15" x14ac:dyDescent="0.25">
      <c r="A32" s="19">
        <v>20</v>
      </c>
      <c r="B32" s="19">
        <v>22028061</v>
      </c>
      <c r="C32" s="13" t="s">
        <v>507</v>
      </c>
      <c r="D32" s="13" t="s">
        <v>1214</v>
      </c>
      <c r="E32" s="19">
        <v>80</v>
      </c>
      <c r="F32" s="19">
        <v>90</v>
      </c>
      <c r="G32" s="19">
        <v>90</v>
      </c>
      <c r="H32" s="19">
        <v>90</v>
      </c>
      <c r="I32" s="13" t="s">
        <v>21</v>
      </c>
      <c r="J32" s="19">
        <v>90</v>
      </c>
      <c r="K32" s="13" t="s">
        <v>21</v>
      </c>
    </row>
    <row r="33" spans="1:11" ht="15" x14ac:dyDescent="0.25">
      <c r="A33" s="19">
        <v>21</v>
      </c>
      <c r="B33" s="19">
        <v>22028071</v>
      </c>
      <c r="C33" s="13" t="s">
        <v>225</v>
      </c>
      <c r="D33" s="13" t="s">
        <v>2210</v>
      </c>
      <c r="E33" s="19">
        <v>90</v>
      </c>
      <c r="F33" s="19">
        <v>90</v>
      </c>
      <c r="G33" s="19">
        <v>90</v>
      </c>
      <c r="H33" s="19">
        <v>90</v>
      </c>
      <c r="I33" s="13" t="s">
        <v>21</v>
      </c>
      <c r="J33" s="19">
        <v>90</v>
      </c>
      <c r="K33" s="13" t="s">
        <v>21</v>
      </c>
    </row>
    <row r="34" spans="1:11" ht="15" x14ac:dyDescent="0.25">
      <c r="A34" s="19">
        <v>22</v>
      </c>
      <c r="B34" s="19">
        <v>22028073</v>
      </c>
      <c r="C34" s="13" t="s">
        <v>508</v>
      </c>
      <c r="D34" s="13" t="s">
        <v>1749</v>
      </c>
      <c r="E34" s="19">
        <v>67</v>
      </c>
      <c r="F34" s="19">
        <v>67</v>
      </c>
      <c r="G34" s="19">
        <v>67</v>
      </c>
      <c r="H34" s="19">
        <v>67</v>
      </c>
      <c r="I34" s="13" t="s">
        <v>18</v>
      </c>
      <c r="J34" s="19">
        <v>67</v>
      </c>
      <c r="K34" s="13" t="s">
        <v>18</v>
      </c>
    </row>
    <row r="35" spans="1:11" ht="15" x14ac:dyDescent="0.25">
      <c r="A35" s="19">
        <v>23</v>
      </c>
      <c r="B35" s="19">
        <v>22028074</v>
      </c>
      <c r="C35" s="13" t="s">
        <v>509</v>
      </c>
      <c r="D35" s="13" t="s">
        <v>1306</v>
      </c>
      <c r="E35" s="19">
        <v>90</v>
      </c>
      <c r="F35" s="19">
        <v>90</v>
      </c>
      <c r="G35" s="19">
        <v>90</v>
      </c>
      <c r="H35" s="19">
        <v>90</v>
      </c>
      <c r="I35" s="13" t="s">
        <v>21</v>
      </c>
      <c r="J35" s="19">
        <v>90</v>
      </c>
      <c r="K35" s="13" t="s">
        <v>21</v>
      </c>
    </row>
    <row r="36" spans="1:11" ht="15" x14ac:dyDescent="0.25">
      <c r="A36" s="19">
        <v>24</v>
      </c>
      <c r="B36" s="19">
        <v>22028079</v>
      </c>
      <c r="C36" s="13" t="s">
        <v>510</v>
      </c>
      <c r="D36" s="13" t="s">
        <v>1770</v>
      </c>
      <c r="E36" s="19">
        <v>92</v>
      </c>
      <c r="F36" s="19">
        <v>92</v>
      </c>
      <c r="G36" s="19">
        <v>92</v>
      </c>
      <c r="H36" s="19">
        <v>92</v>
      </c>
      <c r="I36" s="13" t="s">
        <v>21</v>
      </c>
      <c r="J36" s="19">
        <v>92</v>
      </c>
      <c r="K36" s="13" t="s">
        <v>21</v>
      </c>
    </row>
    <row r="37" spans="1:11" ht="15" x14ac:dyDescent="0.25">
      <c r="A37" s="19">
        <v>25</v>
      </c>
      <c r="B37" s="19">
        <v>22028090</v>
      </c>
      <c r="C37" s="13" t="s">
        <v>511</v>
      </c>
      <c r="D37" s="13" t="s">
        <v>1270</v>
      </c>
      <c r="E37" s="19">
        <v>90</v>
      </c>
      <c r="F37" s="19">
        <v>90</v>
      </c>
      <c r="G37" s="19">
        <v>90</v>
      </c>
      <c r="H37" s="19">
        <v>90</v>
      </c>
      <c r="I37" s="13" t="s">
        <v>21</v>
      </c>
      <c r="J37" s="19">
        <v>90</v>
      </c>
      <c r="K37" s="13" t="s">
        <v>21</v>
      </c>
    </row>
    <row r="38" spans="1:11" ht="15" x14ac:dyDescent="0.25">
      <c r="A38" s="19">
        <v>26</v>
      </c>
      <c r="B38" s="19">
        <v>22028092</v>
      </c>
      <c r="C38" s="13" t="s">
        <v>512</v>
      </c>
      <c r="D38" s="13" t="s">
        <v>2213</v>
      </c>
      <c r="E38" s="19">
        <v>90</v>
      </c>
      <c r="F38" s="19">
        <v>90</v>
      </c>
      <c r="G38" s="19">
        <v>90</v>
      </c>
      <c r="H38" s="19">
        <v>90</v>
      </c>
      <c r="I38" s="13" t="s">
        <v>21</v>
      </c>
      <c r="J38" s="19">
        <v>90</v>
      </c>
      <c r="K38" s="13" t="s">
        <v>21</v>
      </c>
    </row>
    <row r="39" spans="1:11" ht="15" x14ac:dyDescent="0.25">
      <c r="A39" s="19">
        <v>27</v>
      </c>
      <c r="B39" s="19">
        <v>22028093</v>
      </c>
      <c r="C39" s="13" t="s">
        <v>513</v>
      </c>
      <c r="D39" s="13" t="s">
        <v>1286</v>
      </c>
      <c r="E39" s="19">
        <v>92</v>
      </c>
      <c r="F39" s="19">
        <v>92</v>
      </c>
      <c r="G39" s="19">
        <v>92</v>
      </c>
      <c r="H39" s="19">
        <v>92</v>
      </c>
      <c r="I39" s="13" t="s">
        <v>21</v>
      </c>
      <c r="J39" s="19">
        <v>92</v>
      </c>
      <c r="K39" s="13" t="s">
        <v>21</v>
      </c>
    </row>
    <row r="40" spans="1:11" ht="15" x14ac:dyDescent="0.25">
      <c r="A40" s="19">
        <v>28</v>
      </c>
      <c r="B40" s="19">
        <v>22028094</v>
      </c>
      <c r="C40" s="13" t="s">
        <v>514</v>
      </c>
      <c r="D40" s="13" t="s">
        <v>2214</v>
      </c>
      <c r="E40" s="19">
        <v>80</v>
      </c>
      <c r="F40" s="19">
        <v>90</v>
      </c>
      <c r="G40" s="19">
        <v>90</v>
      </c>
      <c r="H40" s="19">
        <v>90</v>
      </c>
      <c r="I40" s="13" t="s">
        <v>21</v>
      </c>
      <c r="J40" s="19">
        <v>90</v>
      </c>
      <c r="K40" s="13" t="s">
        <v>21</v>
      </c>
    </row>
    <row r="41" spans="1:11" ht="15" x14ac:dyDescent="0.25">
      <c r="A41" s="19">
        <v>29</v>
      </c>
      <c r="B41" s="19">
        <v>22028096</v>
      </c>
      <c r="C41" s="13" t="s">
        <v>515</v>
      </c>
      <c r="D41" s="13" t="s">
        <v>1748</v>
      </c>
      <c r="E41" s="19">
        <v>85</v>
      </c>
      <c r="F41" s="19">
        <v>80</v>
      </c>
      <c r="G41" s="19">
        <v>80</v>
      </c>
      <c r="H41" s="19">
        <v>80</v>
      </c>
      <c r="I41" s="13" t="s">
        <v>19</v>
      </c>
      <c r="J41" s="19">
        <v>80</v>
      </c>
      <c r="K41" s="13" t="s">
        <v>19</v>
      </c>
    </row>
    <row r="42" spans="1:11" ht="15" x14ac:dyDescent="0.25">
      <c r="A42" s="19">
        <v>30</v>
      </c>
      <c r="B42" s="19">
        <v>22028107</v>
      </c>
      <c r="C42" s="13" t="s">
        <v>516</v>
      </c>
      <c r="D42" s="13" t="s">
        <v>1308</v>
      </c>
      <c r="E42" s="19">
        <v>80</v>
      </c>
      <c r="F42" s="19">
        <v>80</v>
      </c>
      <c r="G42" s="19">
        <v>80</v>
      </c>
      <c r="H42" s="19">
        <v>80</v>
      </c>
      <c r="I42" s="13" t="s">
        <v>19</v>
      </c>
      <c r="J42" s="19">
        <v>80</v>
      </c>
      <c r="K42" s="13" t="s">
        <v>19</v>
      </c>
    </row>
    <row r="43" spans="1:11" ht="15" x14ac:dyDescent="0.25">
      <c r="A43" s="19">
        <v>31</v>
      </c>
      <c r="B43" s="19">
        <v>22028111</v>
      </c>
      <c r="C43" s="13" t="s">
        <v>517</v>
      </c>
      <c r="D43" s="13" t="s">
        <v>1787</v>
      </c>
      <c r="E43" s="19">
        <v>80</v>
      </c>
      <c r="F43" s="19">
        <v>80</v>
      </c>
      <c r="G43" s="19">
        <v>80</v>
      </c>
      <c r="H43" s="19">
        <v>80</v>
      </c>
      <c r="I43" s="13" t="s">
        <v>19</v>
      </c>
      <c r="J43" s="19">
        <v>80</v>
      </c>
      <c r="K43" s="13" t="s">
        <v>19</v>
      </c>
    </row>
    <row r="44" spans="1:11" ht="15" x14ac:dyDescent="0.25">
      <c r="A44" s="19">
        <v>32</v>
      </c>
      <c r="B44" s="19">
        <v>22028115</v>
      </c>
      <c r="C44" s="13" t="s">
        <v>485</v>
      </c>
      <c r="D44" s="13" t="s">
        <v>1227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ht="15" x14ac:dyDescent="0.25">
      <c r="A45" s="19">
        <v>33</v>
      </c>
      <c r="B45" s="19">
        <v>22028124</v>
      </c>
      <c r="C45" s="13" t="s">
        <v>518</v>
      </c>
      <c r="D45" s="13" t="s">
        <v>1268</v>
      </c>
      <c r="E45" s="19">
        <v>90</v>
      </c>
      <c r="F45" s="19">
        <v>90</v>
      </c>
      <c r="G45" s="19">
        <v>90</v>
      </c>
      <c r="H45" s="19">
        <v>90</v>
      </c>
      <c r="I45" s="13" t="s">
        <v>21</v>
      </c>
      <c r="J45" s="19">
        <v>90</v>
      </c>
      <c r="K45" s="13" t="s">
        <v>21</v>
      </c>
    </row>
    <row r="46" spans="1:11" ht="15" x14ac:dyDescent="0.25">
      <c r="A46" s="19">
        <v>34</v>
      </c>
      <c r="B46" s="19">
        <v>22028125</v>
      </c>
      <c r="C46" s="13" t="s">
        <v>519</v>
      </c>
      <c r="D46" s="13" t="s">
        <v>2215</v>
      </c>
      <c r="E46" s="19">
        <v>82</v>
      </c>
      <c r="F46" s="19">
        <v>92</v>
      </c>
      <c r="G46" s="19">
        <v>92</v>
      </c>
      <c r="H46" s="19">
        <v>92</v>
      </c>
      <c r="I46" s="13" t="s">
        <v>21</v>
      </c>
      <c r="J46" s="19">
        <v>92</v>
      </c>
      <c r="K46" s="13" t="s">
        <v>21</v>
      </c>
    </row>
    <row r="47" spans="1:11" ht="15" x14ac:dyDescent="0.25">
      <c r="A47" s="19">
        <v>35</v>
      </c>
      <c r="B47" s="19">
        <v>22028129</v>
      </c>
      <c r="C47" s="13" t="s">
        <v>520</v>
      </c>
      <c r="D47" s="13" t="s">
        <v>1852</v>
      </c>
      <c r="E47" s="19">
        <v>90</v>
      </c>
      <c r="F47" s="19">
        <v>90</v>
      </c>
      <c r="G47" s="19">
        <v>90</v>
      </c>
      <c r="H47" s="19">
        <v>90</v>
      </c>
      <c r="I47" s="13" t="s">
        <v>21</v>
      </c>
      <c r="J47" s="19">
        <v>90</v>
      </c>
      <c r="K47" s="13" t="s">
        <v>21</v>
      </c>
    </row>
    <row r="48" spans="1:11" ht="15" x14ac:dyDescent="0.25">
      <c r="A48" s="19">
        <v>36</v>
      </c>
      <c r="B48" s="19">
        <v>22028142</v>
      </c>
      <c r="C48" s="13" t="s">
        <v>521</v>
      </c>
      <c r="D48" s="13" t="s">
        <v>2216</v>
      </c>
      <c r="E48" s="19">
        <v>92</v>
      </c>
      <c r="F48" s="19">
        <v>92</v>
      </c>
      <c r="G48" s="19">
        <v>92</v>
      </c>
      <c r="H48" s="19">
        <v>92</v>
      </c>
      <c r="I48" s="13" t="s">
        <v>21</v>
      </c>
      <c r="J48" s="19">
        <v>92</v>
      </c>
      <c r="K48" s="13" t="s">
        <v>21</v>
      </c>
    </row>
    <row r="49" spans="1:11" ht="15" x14ac:dyDescent="0.25">
      <c r="A49" s="19">
        <v>37</v>
      </c>
      <c r="B49" s="19">
        <v>22028143</v>
      </c>
      <c r="C49" s="13" t="s">
        <v>522</v>
      </c>
      <c r="D49" s="13" t="s">
        <v>1200</v>
      </c>
      <c r="E49" s="19">
        <v>80</v>
      </c>
      <c r="F49" s="19">
        <v>80</v>
      </c>
      <c r="G49" s="19">
        <v>80</v>
      </c>
      <c r="H49" s="19">
        <v>80</v>
      </c>
      <c r="I49" s="13" t="s">
        <v>19</v>
      </c>
      <c r="J49" s="19">
        <v>80</v>
      </c>
      <c r="K49" s="13" t="s">
        <v>19</v>
      </c>
    </row>
    <row r="50" spans="1:11" ht="15" x14ac:dyDescent="0.25">
      <c r="A50" s="19">
        <v>38</v>
      </c>
      <c r="B50" s="19">
        <v>22028144</v>
      </c>
      <c r="C50" s="13" t="s">
        <v>30</v>
      </c>
      <c r="D50" s="13" t="s">
        <v>2217</v>
      </c>
      <c r="E50" s="19">
        <v>90</v>
      </c>
      <c r="F50" s="19">
        <v>90</v>
      </c>
      <c r="G50" s="19">
        <v>90</v>
      </c>
      <c r="H50" s="19">
        <v>90</v>
      </c>
      <c r="I50" s="13" t="s">
        <v>21</v>
      </c>
      <c r="J50" s="19">
        <v>90</v>
      </c>
      <c r="K50" s="13" t="s">
        <v>21</v>
      </c>
    </row>
    <row r="51" spans="1:11" ht="15" x14ac:dyDescent="0.25">
      <c r="A51" s="19">
        <v>39</v>
      </c>
      <c r="B51" s="19">
        <v>22028148</v>
      </c>
      <c r="C51" s="13" t="s">
        <v>523</v>
      </c>
      <c r="D51" s="13" t="s">
        <v>1239</v>
      </c>
      <c r="E51" s="19">
        <v>80</v>
      </c>
      <c r="F51" s="19">
        <v>80</v>
      </c>
      <c r="G51" s="19">
        <v>80</v>
      </c>
      <c r="H51" s="19">
        <v>80</v>
      </c>
      <c r="I51" s="13" t="s">
        <v>19</v>
      </c>
      <c r="J51" s="19">
        <v>80</v>
      </c>
      <c r="K51" s="13" t="s">
        <v>19</v>
      </c>
    </row>
    <row r="52" spans="1:11" ht="15" x14ac:dyDescent="0.25">
      <c r="A52" s="19">
        <v>40</v>
      </c>
      <c r="B52" s="19">
        <v>22028151</v>
      </c>
      <c r="C52" s="13" t="s">
        <v>524</v>
      </c>
      <c r="D52" s="13" t="s">
        <v>1307</v>
      </c>
      <c r="E52" s="19">
        <v>94</v>
      </c>
      <c r="F52" s="19">
        <v>94</v>
      </c>
      <c r="G52" s="19">
        <v>94</v>
      </c>
      <c r="H52" s="19">
        <v>94</v>
      </c>
      <c r="I52" s="13" t="s">
        <v>21</v>
      </c>
      <c r="J52" s="19">
        <v>94</v>
      </c>
      <c r="K52" s="13" t="s">
        <v>21</v>
      </c>
    </row>
    <row r="53" spans="1:11" ht="15" x14ac:dyDescent="0.25">
      <c r="A53" s="19">
        <v>41</v>
      </c>
      <c r="B53" s="19">
        <v>22028153</v>
      </c>
      <c r="C53" s="13" t="s">
        <v>525</v>
      </c>
      <c r="D53" s="13" t="s">
        <v>2218</v>
      </c>
      <c r="E53" s="19">
        <v>80</v>
      </c>
      <c r="F53" s="19">
        <v>80</v>
      </c>
      <c r="G53" s="19">
        <v>80</v>
      </c>
      <c r="H53" s="19">
        <v>80</v>
      </c>
      <c r="I53" s="13" t="s">
        <v>19</v>
      </c>
      <c r="J53" s="19">
        <v>80</v>
      </c>
      <c r="K53" s="13" t="s">
        <v>19</v>
      </c>
    </row>
    <row r="54" spans="1:11" ht="15" x14ac:dyDescent="0.25">
      <c r="A54" s="19">
        <v>42</v>
      </c>
      <c r="B54" s="19">
        <v>22028160</v>
      </c>
      <c r="C54" s="13" t="s">
        <v>526</v>
      </c>
      <c r="D54" s="13" t="s">
        <v>1755</v>
      </c>
      <c r="E54" s="19">
        <v>90</v>
      </c>
      <c r="F54" s="19">
        <v>90</v>
      </c>
      <c r="G54" s="19">
        <v>90</v>
      </c>
      <c r="H54" s="19">
        <v>90</v>
      </c>
      <c r="I54" s="13" t="s">
        <v>21</v>
      </c>
      <c r="J54" s="19">
        <v>90</v>
      </c>
      <c r="K54" s="13" t="s">
        <v>21</v>
      </c>
    </row>
    <row r="55" spans="1:11" ht="15" x14ac:dyDescent="0.25">
      <c r="A55" s="19">
        <v>43</v>
      </c>
      <c r="B55" s="19">
        <v>22028161</v>
      </c>
      <c r="C55" s="13" t="s">
        <v>527</v>
      </c>
      <c r="D55" s="13" t="s">
        <v>2219</v>
      </c>
      <c r="E55" s="19">
        <v>92</v>
      </c>
      <c r="F55" s="19">
        <v>92</v>
      </c>
      <c r="G55" s="19">
        <v>92</v>
      </c>
      <c r="H55" s="19">
        <v>92</v>
      </c>
      <c r="I55" s="13" t="s">
        <v>21</v>
      </c>
      <c r="J55" s="19">
        <v>92</v>
      </c>
      <c r="K55" s="13" t="s">
        <v>21</v>
      </c>
    </row>
    <row r="56" spans="1:11" ht="15" x14ac:dyDescent="0.25">
      <c r="A56" s="19">
        <v>44</v>
      </c>
      <c r="B56" s="19">
        <v>22028162</v>
      </c>
      <c r="C56" s="13" t="s">
        <v>528</v>
      </c>
      <c r="D56" s="13" t="s">
        <v>1254</v>
      </c>
      <c r="E56" s="19">
        <v>90</v>
      </c>
      <c r="F56" s="19">
        <v>90</v>
      </c>
      <c r="G56" s="19">
        <v>90</v>
      </c>
      <c r="H56" s="19">
        <v>90</v>
      </c>
      <c r="I56" s="13" t="s">
        <v>21</v>
      </c>
      <c r="J56" s="19">
        <v>90</v>
      </c>
      <c r="K56" s="13" t="s">
        <v>21</v>
      </c>
    </row>
    <row r="57" spans="1:11" ht="15" x14ac:dyDescent="0.25">
      <c r="A57" s="19">
        <v>45</v>
      </c>
      <c r="B57" s="19">
        <v>22028168</v>
      </c>
      <c r="C57" s="13" t="s">
        <v>529</v>
      </c>
      <c r="D57" s="13" t="s">
        <v>2220</v>
      </c>
      <c r="E57" s="19">
        <v>90</v>
      </c>
      <c r="F57" s="19">
        <v>90</v>
      </c>
      <c r="G57" s="19">
        <v>90</v>
      </c>
      <c r="H57" s="19">
        <v>90</v>
      </c>
      <c r="I57" s="13" t="s">
        <v>21</v>
      </c>
      <c r="J57" s="19">
        <v>90</v>
      </c>
      <c r="K57" s="13" t="s">
        <v>21</v>
      </c>
    </row>
    <row r="58" spans="1:11" ht="15" x14ac:dyDescent="0.25">
      <c r="A58" s="19">
        <v>46</v>
      </c>
      <c r="B58" s="19">
        <v>22028169</v>
      </c>
      <c r="C58" s="13" t="s">
        <v>530</v>
      </c>
      <c r="D58" s="13" t="s">
        <v>2182</v>
      </c>
      <c r="E58" s="19">
        <v>90</v>
      </c>
      <c r="F58" s="19">
        <v>90</v>
      </c>
      <c r="G58" s="19">
        <v>90</v>
      </c>
      <c r="H58" s="19">
        <v>90</v>
      </c>
      <c r="I58" s="13" t="s">
        <v>21</v>
      </c>
      <c r="J58" s="19">
        <v>90</v>
      </c>
      <c r="K58" s="13" t="s">
        <v>21</v>
      </c>
    </row>
    <row r="59" spans="1:11" ht="15" x14ac:dyDescent="0.25">
      <c r="A59" s="19">
        <v>47</v>
      </c>
      <c r="B59" s="19">
        <v>22028170</v>
      </c>
      <c r="C59" s="13" t="s">
        <v>531</v>
      </c>
      <c r="D59" s="13" t="s">
        <v>1335</v>
      </c>
      <c r="E59" s="19">
        <v>80</v>
      </c>
      <c r="F59" s="19">
        <v>80</v>
      </c>
      <c r="G59" s="19">
        <v>80</v>
      </c>
      <c r="H59" s="19">
        <v>80</v>
      </c>
      <c r="I59" s="13" t="s">
        <v>19</v>
      </c>
      <c r="J59" s="19">
        <v>80</v>
      </c>
      <c r="K59" s="13" t="s">
        <v>19</v>
      </c>
    </row>
    <row r="60" spans="1:11" ht="15" x14ac:dyDescent="0.25">
      <c r="A60" s="19">
        <v>48</v>
      </c>
      <c r="B60" s="19">
        <v>22028171</v>
      </c>
      <c r="C60" s="13" t="s">
        <v>532</v>
      </c>
      <c r="D60" s="13" t="s">
        <v>1206</v>
      </c>
      <c r="E60" s="19">
        <v>90</v>
      </c>
      <c r="F60" s="19">
        <v>90</v>
      </c>
      <c r="G60" s="19">
        <v>90</v>
      </c>
      <c r="H60" s="19">
        <v>90</v>
      </c>
      <c r="I60" s="13" t="s">
        <v>21</v>
      </c>
      <c r="J60" s="19">
        <v>90</v>
      </c>
      <c r="K60" s="13" t="s">
        <v>21</v>
      </c>
    </row>
    <row r="61" spans="1:11" ht="15" x14ac:dyDescent="0.25">
      <c r="A61" s="19">
        <v>49</v>
      </c>
      <c r="B61" s="19">
        <v>22028172</v>
      </c>
      <c r="C61" s="13" t="s">
        <v>533</v>
      </c>
      <c r="D61" s="13" t="s">
        <v>1323</v>
      </c>
      <c r="E61" s="19">
        <v>90</v>
      </c>
      <c r="F61" s="19">
        <v>90</v>
      </c>
      <c r="G61" s="19">
        <v>90</v>
      </c>
      <c r="H61" s="19">
        <v>90</v>
      </c>
      <c r="I61" s="13" t="s">
        <v>21</v>
      </c>
      <c r="J61" s="19">
        <v>90</v>
      </c>
      <c r="K61" s="13" t="s">
        <v>21</v>
      </c>
    </row>
    <row r="62" spans="1:11" ht="15" x14ac:dyDescent="0.25">
      <c r="A62" s="19">
        <v>50</v>
      </c>
      <c r="B62" s="19">
        <v>22028183</v>
      </c>
      <c r="C62" s="13" t="s">
        <v>47</v>
      </c>
      <c r="D62" s="13" t="s">
        <v>1759</v>
      </c>
      <c r="E62" s="19">
        <v>92</v>
      </c>
      <c r="F62" s="19">
        <v>92</v>
      </c>
      <c r="G62" s="19">
        <v>92</v>
      </c>
      <c r="H62" s="19">
        <v>92</v>
      </c>
      <c r="I62" s="13" t="s">
        <v>21</v>
      </c>
      <c r="J62" s="19">
        <v>92</v>
      </c>
      <c r="K62" s="13" t="s">
        <v>21</v>
      </c>
    </row>
    <row r="63" spans="1:11" ht="15" x14ac:dyDescent="0.25">
      <c r="A63" s="19">
        <v>51</v>
      </c>
      <c r="B63" s="19">
        <v>22028195</v>
      </c>
      <c r="C63" s="13" t="s">
        <v>534</v>
      </c>
      <c r="D63" s="13" t="s">
        <v>1246</v>
      </c>
      <c r="E63" s="19">
        <v>80</v>
      </c>
      <c r="F63" s="19">
        <v>80</v>
      </c>
      <c r="G63" s="19">
        <v>80</v>
      </c>
      <c r="H63" s="19">
        <v>80</v>
      </c>
      <c r="I63" s="13" t="s">
        <v>19</v>
      </c>
      <c r="J63" s="19">
        <v>80</v>
      </c>
      <c r="K63" s="13" t="s">
        <v>19</v>
      </c>
    </row>
    <row r="64" spans="1:11" ht="15" x14ac:dyDescent="0.25">
      <c r="A64" s="19">
        <v>52</v>
      </c>
      <c r="B64" s="19">
        <v>22028196</v>
      </c>
      <c r="C64" s="13" t="s">
        <v>535</v>
      </c>
      <c r="D64" s="13" t="s">
        <v>1323</v>
      </c>
      <c r="E64" s="19">
        <v>90</v>
      </c>
      <c r="F64" s="19">
        <v>90</v>
      </c>
      <c r="G64" s="19">
        <v>90</v>
      </c>
      <c r="H64" s="19">
        <v>90</v>
      </c>
      <c r="I64" s="13" t="s">
        <v>21</v>
      </c>
      <c r="J64" s="19">
        <v>90</v>
      </c>
      <c r="K64" s="13" t="s">
        <v>21</v>
      </c>
    </row>
    <row r="65" spans="1:11" ht="15" x14ac:dyDescent="0.25">
      <c r="A65" s="19">
        <v>53</v>
      </c>
      <c r="B65" s="19">
        <v>22028197</v>
      </c>
      <c r="C65" s="13" t="s">
        <v>536</v>
      </c>
      <c r="D65" s="13" t="s">
        <v>2182</v>
      </c>
      <c r="E65" s="19">
        <v>65</v>
      </c>
      <c r="F65" s="19">
        <v>65</v>
      </c>
      <c r="G65" s="19">
        <v>65</v>
      </c>
      <c r="H65" s="19">
        <v>65</v>
      </c>
      <c r="I65" s="13" t="s">
        <v>18</v>
      </c>
      <c r="J65" s="19">
        <v>65</v>
      </c>
      <c r="K65" s="13" t="s">
        <v>18</v>
      </c>
    </row>
    <row r="66" spans="1:11" ht="15" x14ac:dyDescent="0.25">
      <c r="A66" s="19">
        <v>54</v>
      </c>
      <c r="B66" s="19">
        <v>22028198</v>
      </c>
      <c r="C66" s="13" t="s">
        <v>537</v>
      </c>
      <c r="D66" s="13" t="s">
        <v>2221</v>
      </c>
      <c r="E66" s="19">
        <v>80</v>
      </c>
      <c r="F66" s="19">
        <v>80</v>
      </c>
      <c r="G66" s="19">
        <v>80</v>
      </c>
      <c r="H66" s="19">
        <v>80</v>
      </c>
      <c r="I66" s="13" t="s">
        <v>19</v>
      </c>
      <c r="J66" s="19">
        <v>80</v>
      </c>
      <c r="K66" s="13" t="s">
        <v>19</v>
      </c>
    </row>
    <row r="67" spans="1:11" ht="15" x14ac:dyDescent="0.25">
      <c r="A67" s="19">
        <v>55</v>
      </c>
      <c r="B67" s="19">
        <v>22028199</v>
      </c>
      <c r="C67" s="13" t="s">
        <v>538</v>
      </c>
      <c r="D67" s="13" t="s">
        <v>1220</v>
      </c>
      <c r="E67" s="19">
        <v>80</v>
      </c>
      <c r="F67" s="19">
        <v>80</v>
      </c>
      <c r="G67" s="19">
        <v>80</v>
      </c>
      <c r="H67" s="19">
        <v>80</v>
      </c>
      <c r="I67" s="13" t="s">
        <v>19</v>
      </c>
      <c r="J67" s="19">
        <v>80</v>
      </c>
      <c r="K67" s="13" t="s">
        <v>19</v>
      </c>
    </row>
    <row r="68" spans="1:11" ht="15" x14ac:dyDescent="0.25">
      <c r="A68" s="19">
        <v>56</v>
      </c>
      <c r="B68" s="19">
        <v>22028202</v>
      </c>
      <c r="C68" s="13" t="s">
        <v>539</v>
      </c>
      <c r="D68" s="13" t="s">
        <v>2222</v>
      </c>
      <c r="E68" s="19">
        <v>90</v>
      </c>
      <c r="F68" s="19">
        <v>90</v>
      </c>
      <c r="G68" s="19">
        <v>90</v>
      </c>
      <c r="H68" s="19">
        <v>90</v>
      </c>
      <c r="I68" s="13" t="s">
        <v>21</v>
      </c>
      <c r="J68" s="19">
        <v>90</v>
      </c>
      <c r="K68" s="13" t="s">
        <v>21</v>
      </c>
    </row>
    <row r="69" spans="1:11" ht="15" x14ac:dyDescent="0.25">
      <c r="A69" s="19">
        <v>57</v>
      </c>
      <c r="B69" s="19">
        <v>22028211</v>
      </c>
      <c r="C69" s="13" t="s">
        <v>540</v>
      </c>
      <c r="D69" s="13" t="s">
        <v>1210</v>
      </c>
      <c r="E69" s="19">
        <v>77</v>
      </c>
      <c r="F69" s="19">
        <v>77</v>
      </c>
      <c r="G69" s="19">
        <v>77</v>
      </c>
      <c r="H69" s="19">
        <v>77</v>
      </c>
      <c r="I69" s="13" t="s">
        <v>18</v>
      </c>
      <c r="J69" s="19">
        <v>77</v>
      </c>
      <c r="K69" s="13" t="s">
        <v>18</v>
      </c>
    </row>
    <row r="70" spans="1:11" ht="15" x14ac:dyDescent="0.25">
      <c r="A70" s="19">
        <v>58</v>
      </c>
      <c r="B70" s="19">
        <v>22028212</v>
      </c>
      <c r="C70" s="13" t="s">
        <v>541</v>
      </c>
      <c r="D70" s="13" t="s">
        <v>1236</v>
      </c>
      <c r="E70" s="19">
        <v>90</v>
      </c>
      <c r="F70" s="19">
        <v>90</v>
      </c>
      <c r="G70" s="19">
        <v>90</v>
      </c>
      <c r="H70" s="19">
        <v>90</v>
      </c>
      <c r="I70" s="13" t="s">
        <v>21</v>
      </c>
      <c r="J70" s="19">
        <v>90</v>
      </c>
      <c r="K70" s="13" t="s">
        <v>21</v>
      </c>
    </row>
    <row r="71" spans="1:11" ht="15" x14ac:dyDescent="0.25">
      <c r="A71" s="19">
        <v>59</v>
      </c>
      <c r="B71" s="19">
        <v>22028214</v>
      </c>
      <c r="C71" s="13" t="s">
        <v>542</v>
      </c>
      <c r="D71" s="13" t="s">
        <v>2221</v>
      </c>
      <c r="E71" s="19">
        <v>84</v>
      </c>
      <c r="F71" s="19">
        <v>84</v>
      </c>
      <c r="G71" s="19">
        <v>84</v>
      </c>
      <c r="H71" s="19">
        <v>84</v>
      </c>
      <c r="I71" s="13" t="s">
        <v>19</v>
      </c>
      <c r="J71" s="19">
        <v>84</v>
      </c>
      <c r="K71" s="13" t="s">
        <v>19</v>
      </c>
    </row>
    <row r="72" spans="1:11" ht="15" x14ac:dyDescent="0.25">
      <c r="A72" s="19">
        <v>60</v>
      </c>
      <c r="B72" s="19">
        <v>22028217</v>
      </c>
      <c r="C72" s="13" t="s">
        <v>543</v>
      </c>
      <c r="D72" s="13" t="s">
        <v>2223</v>
      </c>
      <c r="E72" s="19">
        <v>90</v>
      </c>
      <c r="F72" s="19">
        <v>90</v>
      </c>
      <c r="G72" s="19">
        <v>90</v>
      </c>
      <c r="H72" s="19">
        <v>90</v>
      </c>
      <c r="I72" s="13" t="s">
        <v>21</v>
      </c>
      <c r="J72" s="19">
        <v>90</v>
      </c>
      <c r="K72" s="13" t="s">
        <v>21</v>
      </c>
    </row>
    <row r="73" spans="1:11" ht="15" x14ac:dyDescent="0.25">
      <c r="A73" s="19">
        <v>61</v>
      </c>
      <c r="B73" s="19">
        <v>22028225</v>
      </c>
      <c r="C73" s="13" t="s">
        <v>544</v>
      </c>
      <c r="D73" s="13" t="s">
        <v>1317</v>
      </c>
      <c r="E73" s="19">
        <v>100</v>
      </c>
      <c r="F73" s="19">
        <v>100</v>
      </c>
      <c r="G73" s="19">
        <v>100</v>
      </c>
      <c r="H73" s="19">
        <v>100</v>
      </c>
      <c r="I73" s="13" t="s">
        <v>21</v>
      </c>
      <c r="J73" s="19">
        <v>100</v>
      </c>
      <c r="K73" s="13" t="s">
        <v>21</v>
      </c>
    </row>
    <row r="74" spans="1:11" ht="15" x14ac:dyDescent="0.25">
      <c r="A74" s="19">
        <v>62</v>
      </c>
      <c r="B74" s="19">
        <v>22028228</v>
      </c>
      <c r="C74" s="13" t="s">
        <v>545</v>
      </c>
      <c r="D74" s="13" t="s">
        <v>1762</v>
      </c>
      <c r="E74" s="19">
        <v>92</v>
      </c>
      <c r="F74" s="19">
        <v>92</v>
      </c>
      <c r="G74" s="19">
        <v>92</v>
      </c>
      <c r="H74" s="19">
        <v>92</v>
      </c>
      <c r="I74" s="13" t="s">
        <v>21</v>
      </c>
      <c r="J74" s="19">
        <v>92</v>
      </c>
      <c r="K74" s="13" t="s">
        <v>21</v>
      </c>
    </row>
    <row r="75" spans="1:11" ht="15" x14ac:dyDescent="0.25">
      <c r="A75" s="19">
        <v>63</v>
      </c>
      <c r="B75" s="19">
        <v>22028230</v>
      </c>
      <c r="C75" s="13" t="s">
        <v>546</v>
      </c>
      <c r="D75" s="13" t="s">
        <v>1226</v>
      </c>
      <c r="E75" s="19">
        <v>80</v>
      </c>
      <c r="F75" s="19">
        <v>80</v>
      </c>
      <c r="G75" s="19">
        <v>80</v>
      </c>
      <c r="H75" s="19">
        <v>80</v>
      </c>
      <c r="I75" s="13" t="s">
        <v>19</v>
      </c>
      <c r="J75" s="19">
        <v>80</v>
      </c>
      <c r="K75" s="13" t="s">
        <v>19</v>
      </c>
    </row>
    <row r="76" spans="1:11" ht="15" x14ac:dyDescent="0.25">
      <c r="A76" s="19">
        <v>64</v>
      </c>
      <c r="B76" s="19">
        <v>22028238</v>
      </c>
      <c r="C76" s="13" t="s">
        <v>547</v>
      </c>
      <c r="D76" s="13" t="s">
        <v>1750</v>
      </c>
      <c r="E76" s="19">
        <v>90</v>
      </c>
      <c r="F76" s="19">
        <v>90</v>
      </c>
      <c r="G76" s="19">
        <v>90</v>
      </c>
      <c r="H76" s="19">
        <v>90</v>
      </c>
      <c r="I76" s="13" t="s">
        <v>21</v>
      </c>
      <c r="J76" s="19">
        <v>90</v>
      </c>
      <c r="K76" s="13" t="s">
        <v>21</v>
      </c>
    </row>
    <row r="77" spans="1:11" ht="15" x14ac:dyDescent="0.25">
      <c r="A77" s="19">
        <v>65</v>
      </c>
      <c r="B77" s="19">
        <v>22028253</v>
      </c>
      <c r="C77" s="13" t="s">
        <v>548</v>
      </c>
      <c r="D77" s="13" t="s">
        <v>1662</v>
      </c>
      <c r="E77" s="19">
        <v>80</v>
      </c>
      <c r="F77" s="19">
        <v>80</v>
      </c>
      <c r="G77" s="19">
        <v>80</v>
      </c>
      <c r="H77" s="19">
        <v>80</v>
      </c>
      <c r="I77" s="13" t="s">
        <v>19</v>
      </c>
      <c r="J77" s="19">
        <v>80</v>
      </c>
      <c r="K77" s="13" t="s">
        <v>19</v>
      </c>
    </row>
    <row r="78" spans="1:11" ht="15" x14ac:dyDescent="0.25">
      <c r="A78" s="19">
        <v>66</v>
      </c>
      <c r="B78" s="19">
        <v>22028254</v>
      </c>
      <c r="C78" s="13" t="s">
        <v>74</v>
      </c>
      <c r="D78" s="13" t="s">
        <v>2224</v>
      </c>
      <c r="E78" s="19">
        <v>90</v>
      </c>
      <c r="F78" s="19">
        <v>90</v>
      </c>
      <c r="G78" s="19">
        <v>90</v>
      </c>
      <c r="H78" s="19">
        <v>90</v>
      </c>
      <c r="I78" s="13" t="s">
        <v>21</v>
      </c>
      <c r="J78" s="19">
        <v>90</v>
      </c>
      <c r="K78" s="13" t="s">
        <v>21</v>
      </c>
    </row>
    <row r="79" spans="1:11" ht="15" x14ac:dyDescent="0.25">
      <c r="A79" s="19">
        <v>67</v>
      </c>
      <c r="B79" s="19">
        <v>22028259</v>
      </c>
      <c r="C79" s="13" t="s">
        <v>549</v>
      </c>
      <c r="D79" s="13" t="s">
        <v>1788</v>
      </c>
      <c r="E79" s="19">
        <v>96</v>
      </c>
      <c r="F79" s="19">
        <v>96</v>
      </c>
      <c r="G79" s="19">
        <v>96</v>
      </c>
      <c r="H79" s="19">
        <v>96</v>
      </c>
      <c r="I79" s="13" t="s">
        <v>21</v>
      </c>
      <c r="J79" s="19">
        <v>96</v>
      </c>
      <c r="K79" s="13" t="s">
        <v>21</v>
      </c>
    </row>
    <row r="80" spans="1:11" ht="15" x14ac:dyDescent="0.25">
      <c r="A80" s="19">
        <v>68</v>
      </c>
      <c r="B80" s="19">
        <v>22028261</v>
      </c>
      <c r="C80" s="13" t="s">
        <v>550</v>
      </c>
      <c r="D80" s="13" t="s">
        <v>2225</v>
      </c>
      <c r="E80" s="19">
        <v>80</v>
      </c>
      <c r="F80" s="19">
        <v>80</v>
      </c>
      <c r="G80" s="19">
        <v>80</v>
      </c>
      <c r="H80" s="19">
        <v>80</v>
      </c>
      <c r="I80" s="13" t="s">
        <v>19</v>
      </c>
      <c r="J80" s="19">
        <v>80</v>
      </c>
      <c r="K80" s="13" t="s">
        <v>19</v>
      </c>
    </row>
    <row r="81" spans="1:11" ht="15" x14ac:dyDescent="0.25">
      <c r="A81" s="19">
        <v>69</v>
      </c>
      <c r="B81" s="19">
        <v>22028267</v>
      </c>
      <c r="C81" s="13" t="s">
        <v>32</v>
      </c>
      <c r="D81" s="13" t="s">
        <v>1310</v>
      </c>
      <c r="E81" s="19">
        <v>70</v>
      </c>
      <c r="F81" s="19">
        <v>90</v>
      </c>
      <c r="G81" s="19">
        <v>90</v>
      </c>
      <c r="H81" s="19">
        <v>90</v>
      </c>
      <c r="I81" s="13" t="s">
        <v>21</v>
      </c>
      <c r="J81" s="19">
        <v>90</v>
      </c>
      <c r="K81" s="13" t="s">
        <v>21</v>
      </c>
    </row>
    <row r="82" spans="1:11" ht="15" x14ac:dyDescent="0.25">
      <c r="A82" s="19">
        <v>70</v>
      </c>
      <c r="B82" s="19">
        <v>22028272</v>
      </c>
      <c r="C82" s="13" t="s">
        <v>551</v>
      </c>
      <c r="D82" s="13" t="s">
        <v>2226</v>
      </c>
      <c r="E82" s="19">
        <v>80</v>
      </c>
      <c r="F82" s="19">
        <v>80</v>
      </c>
      <c r="G82" s="19">
        <v>80</v>
      </c>
      <c r="H82" s="19">
        <v>80</v>
      </c>
      <c r="I82" s="13" t="s">
        <v>19</v>
      </c>
      <c r="J82" s="19">
        <v>80</v>
      </c>
      <c r="K82" s="13" t="s">
        <v>19</v>
      </c>
    </row>
    <row r="83" spans="1:11" ht="15" x14ac:dyDescent="0.25">
      <c r="A83" s="19">
        <v>71</v>
      </c>
      <c r="B83" s="19">
        <v>22028276</v>
      </c>
      <c r="C83" s="13" t="s">
        <v>552</v>
      </c>
      <c r="D83" s="13" t="s">
        <v>1300</v>
      </c>
      <c r="E83" s="19">
        <v>70</v>
      </c>
      <c r="F83" s="19">
        <v>70</v>
      </c>
      <c r="G83" s="19">
        <v>70</v>
      </c>
      <c r="H83" s="19">
        <v>70</v>
      </c>
      <c r="I83" s="13" t="s">
        <v>18</v>
      </c>
      <c r="J83" s="19">
        <v>70</v>
      </c>
      <c r="K83" s="13" t="s">
        <v>18</v>
      </c>
    </row>
    <row r="84" spans="1:11" ht="15" x14ac:dyDescent="0.25">
      <c r="A84" s="19">
        <v>72</v>
      </c>
      <c r="B84" s="19">
        <v>22028285</v>
      </c>
      <c r="C84" s="13" t="s">
        <v>306</v>
      </c>
      <c r="D84" s="13" t="s">
        <v>1783</v>
      </c>
      <c r="E84" s="19">
        <v>80</v>
      </c>
      <c r="F84" s="19">
        <v>80</v>
      </c>
      <c r="G84" s="19">
        <v>80</v>
      </c>
      <c r="H84" s="19">
        <v>80</v>
      </c>
      <c r="I84" s="13" t="s">
        <v>19</v>
      </c>
      <c r="J84" s="19">
        <v>80</v>
      </c>
      <c r="K84" s="13" t="s">
        <v>19</v>
      </c>
    </row>
    <row r="85" spans="1:11" ht="15" x14ac:dyDescent="0.25">
      <c r="A85" s="19">
        <v>73</v>
      </c>
      <c r="B85" s="19">
        <v>22028295</v>
      </c>
      <c r="C85" s="13" t="s">
        <v>553</v>
      </c>
      <c r="D85" s="13" t="s">
        <v>1764</v>
      </c>
      <c r="E85" s="19">
        <v>90</v>
      </c>
      <c r="F85" s="19">
        <v>90</v>
      </c>
      <c r="G85" s="19">
        <v>90</v>
      </c>
      <c r="H85" s="19">
        <v>90</v>
      </c>
      <c r="I85" s="13" t="s">
        <v>21</v>
      </c>
      <c r="J85" s="19">
        <v>90</v>
      </c>
      <c r="K85" s="13" t="s">
        <v>21</v>
      </c>
    </row>
    <row r="86" spans="1:11" ht="15" x14ac:dyDescent="0.25">
      <c r="A86" s="19">
        <v>74</v>
      </c>
      <c r="B86" s="19">
        <v>22028298</v>
      </c>
      <c r="C86" s="13" t="s">
        <v>554</v>
      </c>
      <c r="D86" s="13" t="s">
        <v>1767</v>
      </c>
      <c r="E86" s="19">
        <v>90</v>
      </c>
      <c r="F86" s="19">
        <v>90</v>
      </c>
      <c r="G86" s="19">
        <v>90</v>
      </c>
      <c r="H86" s="19">
        <v>90</v>
      </c>
      <c r="I86" s="13" t="s">
        <v>21</v>
      </c>
      <c r="J86" s="19">
        <v>90</v>
      </c>
      <c r="K86" s="13" t="s">
        <v>21</v>
      </c>
    </row>
    <row r="87" spans="1:11" ht="15" x14ac:dyDescent="0.25">
      <c r="A87" s="19">
        <v>75</v>
      </c>
      <c r="B87" s="19">
        <v>22028302</v>
      </c>
      <c r="C87" s="13" t="s">
        <v>555</v>
      </c>
      <c r="D87" s="13" t="s">
        <v>1285</v>
      </c>
      <c r="E87" s="19">
        <v>92</v>
      </c>
      <c r="F87" s="19">
        <v>92</v>
      </c>
      <c r="G87" s="19">
        <v>92</v>
      </c>
      <c r="H87" s="19">
        <v>92</v>
      </c>
      <c r="I87" s="13" t="s">
        <v>21</v>
      </c>
      <c r="J87" s="19">
        <v>92</v>
      </c>
      <c r="K87" s="13" t="s">
        <v>21</v>
      </c>
    </row>
    <row r="88" spans="1:11" ht="15" x14ac:dyDescent="0.25">
      <c r="A88" s="19">
        <v>76</v>
      </c>
      <c r="B88" s="19">
        <v>22028303</v>
      </c>
      <c r="C88" s="13" t="s">
        <v>36</v>
      </c>
      <c r="D88" s="13" t="s">
        <v>1783</v>
      </c>
      <c r="E88" s="19">
        <v>80</v>
      </c>
      <c r="F88" s="19">
        <v>90</v>
      </c>
      <c r="G88" s="19">
        <v>90</v>
      </c>
      <c r="H88" s="19">
        <v>90</v>
      </c>
      <c r="I88" s="13" t="s">
        <v>21</v>
      </c>
      <c r="J88" s="19">
        <v>90</v>
      </c>
      <c r="K88" s="13" t="s">
        <v>21</v>
      </c>
    </row>
    <row r="89" spans="1:11" ht="15" x14ac:dyDescent="0.25">
      <c r="A89" s="19">
        <v>77</v>
      </c>
      <c r="B89" s="19">
        <v>22028304</v>
      </c>
      <c r="C89" s="13" t="s">
        <v>83</v>
      </c>
      <c r="D89" s="13" t="s">
        <v>2191</v>
      </c>
      <c r="E89" s="19">
        <v>80</v>
      </c>
      <c r="F89" s="19">
        <v>80</v>
      </c>
      <c r="G89" s="19">
        <v>80</v>
      </c>
      <c r="H89" s="19">
        <v>80</v>
      </c>
      <c r="I89" s="13" t="s">
        <v>19</v>
      </c>
      <c r="J89" s="19">
        <v>80</v>
      </c>
      <c r="K89" s="13" t="s">
        <v>19</v>
      </c>
    </row>
    <row r="90" spans="1:11" ht="15" x14ac:dyDescent="0.25">
      <c r="A90" s="19">
        <v>78</v>
      </c>
      <c r="B90" s="19">
        <v>22028307</v>
      </c>
      <c r="C90" s="13" t="s">
        <v>556</v>
      </c>
      <c r="D90" s="13" t="s">
        <v>2227</v>
      </c>
      <c r="E90" s="19">
        <v>82</v>
      </c>
      <c r="F90" s="19">
        <v>82</v>
      </c>
      <c r="G90" s="19">
        <v>82</v>
      </c>
      <c r="H90" s="19">
        <v>82</v>
      </c>
      <c r="I90" s="13" t="s">
        <v>19</v>
      </c>
      <c r="J90" s="19">
        <v>82</v>
      </c>
      <c r="K90" s="13" t="s">
        <v>19</v>
      </c>
    </row>
    <row r="91" spans="1:11" ht="15" x14ac:dyDescent="0.25">
      <c r="A91" s="19">
        <v>79</v>
      </c>
      <c r="B91" s="19">
        <v>22028313</v>
      </c>
      <c r="C91" s="13" t="s">
        <v>557</v>
      </c>
      <c r="D91" s="13" t="s">
        <v>1281</v>
      </c>
      <c r="E91" s="19">
        <v>89</v>
      </c>
      <c r="F91" s="19">
        <v>84</v>
      </c>
      <c r="G91" s="19">
        <v>84</v>
      </c>
      <c r="H91" s="19">
        <v>84</v>
      </c>
      <c r="I91" s="13" t="s">
        <v>19</v>
      </c>
      <c r="J91" s="19">
        <v>84</v>
      </c>
      <c r="K91" s="13" t="s">
        <v>19</v>
      </c>
    </row>
    <row r="92" spans="1:11" ht="15" x14ac:dyDescent="0.25">
      <c r="A92" s="19">
        <v>80</v>
      </c>
      <c r="B92" s="19">
        <v>22028319</v>
      </c>
      <c r="C92" s="13" t="s">
        <v>558</v>
      </c>
      <c r="D92" s="13" t="s">
        <v>1266</v>
      </c>
      <c r="E92" s="19">
        <v>77</v>
      </c>
      <c r="F92" s="19">
        <v>77</v>
      </c>
      <c r="G92" s="19">
        <v>77</v>
      </c>
      <c r="H92" s="19">
        <v>77</v>
      </c>
      <c r="I92" s="13" t="s">
        <v>18</v>
      </c>
      <c r="J92" s="19">
        <v>77</v>
      </c>
      <c r="K92" s="13" t="s">
        <v>18</v>
      </c>
    </row>
    <row r="93" spans="1:11" ht="15" x14ac:dyDescent="0.25">
      <c r="A93" s="19">
        <v>81</v>
      </c>
      <c r="B93" s="19">
        <v>22028326</v>
      </c>
      <c r="C93" s="13" t="s">
        <v>559</v>
      </c>
      <c r="D93" s="13" t="s">
        <v>1256</v>
      </c>
      <c r="E93" s="19">
        <v>94</v>
      </c>
      <c r="F93" s="19">
        <v>94</v>
      </c>
      <c r="G93" s="19">
        <v>94</v>
      </c>
      <c r="H93" s="19">
        <v>94</v>
      </c>
      <c r="I93" s="13" t="s">
        <v>21</v>
      </c>
      <c r="J93" s="19">
        <v>94</v>
      </c>
      <c r="K93" s="13" t="s">
        <v>21</v>
      </c>
    </row>
    <row r="95" spans="1:11" s="8" customFormat="1" ht="16.5" x14ac:dyDescent="0.25">
      <c r="A95" s="58" t="s">
        <v>2228</v>
      </c>
      <c r="B95" s="58"/>
      <c r="C95" s="58"/>
    </row>
  </sheetData>
  <mergeCells count="16">
    <mergeCell ref="A6:K6"/>
    <mergeCell ref="A1:C1"/>
    <mergeCell ref="E1:K1"/>
    <mergeCell ref="A2:C2"/>
    <mergeCell ref="E2:K2"/>
    <mergeCell ref="A5:K5"/>
    <mergeCell ref="A95:C95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95F7E-8C7E-440E-B107-760C6B3C6B20}">
  <dimension ref="A1:K93"/>
  <sheetViews>
    <sheetView topLeftCell="A76" workbookViewId="0">
      <selection activeCell="A13" sqref="A13:A91"/>
    </sheetView>
  </sheetViews>
  <sheetFormatPr defaultRowHeight="15" x14ac:dyDescent="0.25"/>
  <cols>
    <col min="1" max="1" width="6.625" style="11" customWidth="1"/>
    <col min="2" max="2" width="10.875" style="11" customWidth="1"/>
    <col min="3" max="3" width="22.25" style="8" bestFit="1" customWidth="1"/>
    <col min="4" max="4" width="10.125" style="8" customWidth="1"/>
    <col min="5" max="8" width="9" style="11"/>
    <col min="9" max="9" width="9" style="8"/>
    <col min="10" max="10" width="9" style="11"/>
    <col min="11" max="16384" width="9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2255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4" t="s">
        <v>5</v>
      </c>
      <c r="B10" s="75" t="s">
        <v>6</v>
      </c>
      <c r="C10" s="75" t="s">
        <v>7</v>
      </c>
      <c r="D10" s="75" t="s">
        <v>8</v>
      </c>
      <c r="E10" s="33" t="s">
        <v>9</v>
      </c>
      <c r="F10" s="33" t="s">
        <v>9</v>
      </c>
      <c r="G10" s="33" t="s">
        <v>9</v>
      </c>
      <c r="H10" s="75" t="s">
        <v>13</v>
      </c>
      <c r="I10" s="75"/>
      <c r="J10" s="75" t="s">
        <v>13</v>
      </c>
      <c r="K10" s="75"/>
    </row>
    <row r="11" spans="1:11" ht="32.25" customHeight="1" x14ac:dyDescent="0.25">
      <c r="A11" s="74"/>
      <c r="B11" s="75"/>
      <c r="C11" s="75"/>
      <c r="D11" s="75"/>
      <c r="E11" s="33" t="s">
        <v>10</v>
      </c>
      <c r="F11" s="33" t="s">
        <v>11</v>
      </c>
      <c r="G11" s="33" t="s">
        <v>12</v>
      </c>
      <c r="H11" s="75" t="s">
        <v>14</v>
      </c>
      <c r="I11" s="75"/>
      <c r="J11" s="75" t="s">
        <v>922</v>
      </c>
      <c r="K11" s="75"/>
    </row>
    <row r="12" spans="1:11" ht="15.75" x14ac:dyDescent="0.25">
      <c r="A12" s="74"/>
      <c r="B12" s="75"/>
      <c r="C12" s="75"/>
      <c r="D12" s="75"/>
      <c r="E12" s="34"/>
      <c r="F12" s="34"/>
      <c r="G12" s="34"/>
      <c r="H12" s="33" t="s">
        <v>9</v>
      </c>
      <c r="I12" s="33" t="s">
        <v>15</v>
      </c>
      <c r="J12" s="33" t="s">
        <v>9</v>
      </c>
      <c r="K12" s="33" t="s">
        <v>15</v>
      </c>
    </row>
    <row r="13" spans="1:11" x14ac:dyDescent="0.25">
      <c r="A13" s="19">
        <v>1</v>
      </c>
      <c r="B13" s="19">
        <v>22028005</v>
      </c>
      <c r="C13" s="13" t="s">
        <v>560</v>
      </c>
      <c r="D13" s="13" t="s">
        <v>1226</v>
      </c>
      <c r="E13" s="19">
        <v>80</v>
      </c>
      <c r="F13" s="19">
        <v>90</v>
      </c>
      <c r="G13" s="19">
        <v>90</v>
      </c>
      <c r="H13" s="19">
        <v>90</v>
      </c>
      <c r="I13" s="13" t="s">
        <v>21</v>
      </c>
      <c r="J13" s="19">
        <v>90</v>
      </c>
      <c r="K13" s="13" t="s">
        <v>21</v>
      </c>
    </row>
    <row r="14" spans="1:11" x14ac:dyDescent="0.25">
      <c r="A14" s="19">
        <v>2</v>
      </c>
      <c r="B14" s="19">
        <v>22028024</v>
      </c>
      <c r="C14" s="13" t="s">
        <v>561</v>
      </c>
      <c r="D14" s="13" t="s">
        <v>2186</v>
      </c>
      <c r="E14" s="19">
        <v>92</v>
      </c>
      <c r="F14" s="19">
        <v>92</v>
      </c>
      <c r="G14" s="19">
        <v>92</v>
      </c>
      <c r="H14" s="19">
        <v>92</v>
      </c>
      <c r="I14" s="13" t="s">
        <v>21</v>
      </c>
      <c r="J14" s="19">
        <v>92</v>
      </c>
      <c r="K14" s="13" t="s">
        <v>21</v>
      </c>
    </row>
    <row r="15" spans="1:11" x14ac:dyDescent="0.25">
      <c r="A15" s="19">
        <v>3</v>
      </c>
      <c r="B15" s="19">
        <v>22028027</v>
      </c>
      <c r="C15" s="13" t="s">
        <v>562</v>
      </c>
      <c r="D15" s="13" t="s">
        <v>1296</v>
      </c>
      <c r="E15" s="19">
        <v>94</v>
      </c>
      <c r="F15" s="19">
        <v>94</v>
      </c>
      <c r="G15" s="19">
        <v>94</v>
      </c>
      <c r="H15" s="19">
        <v>94</v>
      </c>
      <c r="I15" s="13" t="s">
        <v>21</v>
      </c>
      <c r="J15" s="19">
        <v>94</v>
      </c>
      <c r="K15" s="13" t="s">
        <v>21</v>
      </c>
    </row>
    <row r="16" spans="1:11" x14ac:dyDescent="0.25">
      <c r="A16" s="19">
        <v>4</v>
      </c>
      <c r="B16" s="19">
        <v>22028035</v>
      </c>
      <c r="C16" s="13" t="s">
        <v>563</v>
      </c>
      <c r="D16" s="13" t="s">
        <v>1647</v>
      </c>
      <c r="E16" s="19">
        <v>65</v>
      </c>
      <c r="F16" s="19">
        <v>77</v>
      </c>
      <c r="G16" s="19">
        <v>77</v>
      </c>
      <c r="H16" s="19">
        <v>77</v>
      </c>
      <c r="I16" s="13" t="s">
        <v>18</v>
      </c>
      <c r="J16" s="19">
        <v>77</v>
      </c>
      <c r="K16" s="13" t="s">
        <v>18</v>
      </c>
    </row>
    <row r="17" spans="1:11" x14ac:dyDescent="0.25">
      <c r="A17" s="19">
        <v>5</v>
      </c>
      <c r="B17" s="19">
        <v>22028036</v>
      </c>
      <c r="C17" s="13" t="s">
        <v>564</v>
      </c>
      <c r="D17" s="13" t="s">
        <v>2230</v>
      </c>
      <c r="E17" s="19">
        <v>80</v>
      </c>
      <c r="F17" s="19">
        <v>90</v>
      </c>
      <c r="G17" s="19">
        <v>90</v>
      </c>
      <c r="H17" s="19">
        <v>90</v>
      </c>
      <c r="I17" s="13" t="s">
        <v>21</v>
      </c>
      <c r="J17" s="19">
        <v>90</v>
      </c>
      <c r="K17" s="13" t="s">
        <v>21</v>
      </c>
    </row>
    <row r="18" spans="1:11" x14ac:dyDescent="0.25">
      <c r="A18" s="19">
        <v>6</v>
      </c>
      <c r="B18" s="19">
        <v>22028041</v>
      </c>
      <c r="C18" s="13" t="s">
        <v>22</v>
      </c>
      <c r="D18" s="13" t="s">
        <v>1255</v>
      </c>
      <c r="E18" s="19">
        <v>90</v>
      </c>
      <c r="F18" s="19">
        <v>90</v>
      </c>
      <c r="G18" s="19">
        <v>90</v>
      </c>
      <c r="H18" s="19">
        <v>90</v>
      </c>
      <c r="I18" s="13" t="s">
        <v>21</v>
      </c>
      <c r="J18" s="19">
        <v>90</v>
      </c>
      <c r="K18" s="13" t="s">
        <v>21</v>
      </c>
    </row>
    <row r="19" spans="1:11" x14ac:dyDescent="0.25">
      <c r="A19" s="19">
        <v>7</v>
      </c>
      <c r="B19" s="19">
        <v>22028048</v>
      </c>
      <c r="C19" s="13" t="s">
        <v>565</v>
      </c>
      <c r="D19" s="13" t="s">
        <v>1275</v>
      </c>
      <c r="E19" s="19">
        <v>82</v>
      </c>
      <c r="F19" s="19">
        <v>82</v>
      </c>
      <c r="G19" s="19">
        <v>82</v>
      </c>
      <c r="H19" s="19">
        <v>82</v>
      </c>
      <c r="I19" s="13" t="s">
        <v>19</v>
      </c>
      <c r="J19" s="19">
        <v>82</v>
      </c>
      <c r="K19" s="13" t="s">
        <v>19</v>
      </c>
    </row>
    <row r="20" spans="1:11" x14ac:dyDescent="0.25">
      <c r="A20" s="19">
        <v>8</v>
      </c>
      <c r="B20" s="19">
        <v>22028057</v>
      </c>
      <c r="C20" s="13" t="s">
        <v>566</v>
      </c>
      <c r="D20" s="13" t="s">
        <v>2231</v>
      </c>
      <c r="E20" s="19">
        <v>92</v>
      </c>
      <c r="F20" s="19">
        <v>92</v>
      </c>
      <c r="G20" s="19">
        <v>92</v>
      </c>
      <c r="H20" s="19">
        <v>92</v>
      </c>
      <c r="I20" s="13" t="s">
        <v>21</v>
      </c>
      <c r="J20" s="19">
        <v>92</v>
      </c>
      <c r="K20" s="13" t="s">
        <v>21</v>
      </c>
    </row>
    <row r="21" spans="1:11" x14ac:dyDescent="0.25">
      <c r="A21" s="19">
        <v>9</v>
      </c>
      <c r="B21" s="19">
        <v>22028064</v>
      </c>
      <c r="C21" s="13" t="s">
        <v>567</v>
      </c>
      <c r="D21" s="13" t="s">
        <v>2232</v>
      </c>
      <c r="E21" s="19">
        <v>70</v>
      </c>
      <c r="F21" s="19">
        <v>78</v>
      </c>
      <c r="G21" s="19">
        <v>78</v>
      </c>
      <c r="H21" s="19">
        <v>78</v>
      </c>
      <c r="I21" s="13" t="s">
        <v>18</v>
      </c>
      <c r="J21" s="19">
        <v>78</v>
      </c>
      <c r="K21" s="13" t="s">
        <v>18</v>
      </c>
    </row>
    <row r="22" spans="1:11" x14ac:dyDescent="0.25">
      <c r="A22" s="19">
        <v>10</v>
      </c>
      <c r="B22" s="19">
        <v>22028072</v>
      </c>
      <c r="C22" s="13" t="s">
        <v>568</v>
      </c>
      <c r="D22" s="13" t="s">
        <v>1210</v>
      </c>
      <c r="E22" s="19">
        <v>75</v>
      </c>
      <c r="F22" s="19">
        <v>85</v>
      </c>
      <c r="G22" s="19">
        <v>85</v>
      </c>
      <c r="H22" s="19">
        <v>85</v>
      </c>
      <c r="I22" s="13" t="s">
        <v>19</v>
      </c>
      <c r="J22" s="19">
        <v>85</v>
      </c>
      <c r="K22" s="13" t="s">
        <v>19</v>
      </c>
    </row>
    <row r="23" spans="1:11" x14ac:dyDescent="0.25">
      <c r="A23" s="19">
        <v>11</v>
      </c>
      <c r="B23" s="19">
        <v>22028075</v>
      </c>
      <c r="C23" s="13" t="s">
        <v>569</v>
      </c>
      <c r="D23" s="13" t="s">
        <v>1244</v>
      </c>
      <c r="E23" s="19">
        <v>90</v>
      </c>
      <c r="F23" s="19">
        <v>90</v>
      </c>
      <c r="G23" s="19">
        <v>90</v>
      </c>
      <c r="H23" s="19">
        <v>90</v>
      </c>
      <c r="I23" s="13" t="s">
        <v>21</v>
      </c>
      <c r="J23" s="19">
        <v>90</v>
      </c>
      <c r="K23" s="13" t="s">
        <v>21</v>
      </c>
    </row>
    <row r="24" spans="1:11" x14ac:dyDescent="0.25">
      <c r="A24" s="19">
        <v>12</v>
      </c>
      <c r="B24" s="19">
        <v>22028078</v>
      </c>
      <c r="C24" s="13" t="s">
        <v>165</v>
      </c>
      <c r="D24" s="13" t="s">
        <v>1776</v>
      </c>
      <c r="E24" s="19">
        <v>90</v>
      </c>
      <c r="F24" s="19">
        <v>90</v>
      </c>
      <c r="G24" s="19">
        <v>90</v>
      </c>
      <c r="H24" s="19">
        <v>90</v>
      </c>
      <c r="I24" s="13" t="s">
        <v>21</v>
      </c>
      <c r="J24" s="19">
        <v>90</v>
      </c>
      <c r="K24" s="13" t="s">
        <v>21</v>
      </c>
    </row>
    <row r="25" spans="1:11" x14ac:dyDescent="0.25">
      <c r="A25" s="19">
        <v>13</v>
      </c>
      <c r="B25" s="19">
        <v>22028080</v>
      </c>
      <c r="C25" s="13" t="s">
        <v>570</v>
      </c>
      <c r="D25" s="13" t="s">
        <v>1285</v>
      </c>
      <c r="E25" s="19">
        <v>90</v>
      </c>
      <c r="F25" s="19">
        <v>90</v>
      </c>
      <c r="G25" s="19">
        <v>90</v>
      </c>
      <c r="H25" s="19">
        <v>90</v>
      </c>
      <c r="I25" s="13" t="s">
        <v>21</v>
      </c>
      <c r="J25" s="19">
        <v>90</v>
      </c>
      <c r="K25" s="13" t="s">
        <v>21</v>
      </c>
    </row>
    <row r="26" spans="1:11" x14ac:dyDescent="0.25">
      <c r="A26" s="19">
        <v>14</v>
      </c>
      <c r="B26" s="19">
        <v>22028084</v>
      </c>
      <c r="C26" s="13" t="s">
        <v>571</v>
      </c>
      <c r="D26" s="13" t="s">
        <v>2233</v>
      </c>
      <c r="E26" s="19">
        <v>90</v>
      </c>
      <c r="F26" s="19">
        <v>90</v>
      </c>
      <c r="G26" s="19">
        <v>90</v>
      </c>
      <c r="H26" s="19">
        <v>90</v>
      </c>
      <c r="I26" s="13" t="s">
        <v>21</v>
      </c>
      <c r="J26" s="19">
        <v>90</v>
      </c>
      <c r="K26" s="13" t="s">
        <v>21</v>
      </c>
    </row>
    <row r="27" spans="1:11" x14ac:dyDescent="0.25">
      <c r="A27" s="19">
        <v>15</v>
      </c>
      <c r="B27" s="19">
        <v>22028086</v>
      </c>
      <c r="C27" s="13" t="s">
        <v>572</v>
      </c>
      <c r="D27" s="13" t="s">
        <v>2234</v>
      </c>
      <c r="E27" s="19">
        <v>90</v>
      </c>
      <c r="F27" s="19">
        <v>90</v>
      </c>
      <c r="G27" s="19">
        <v>90</v>
      </c>
      <c r="H27" s="19">
        <v>90</v>
      </c>
      <c r="I27" s="13" t="s">
        <v>21</v>
      </c>
      <c r="J27" s="19">
        <v>90</v>
      </c>
      <c r="K27" s="13" t="s">
        <v>21</v>
      </c>
    </row>
    <row r="28" spans="1:11" x14ac:dyDescent="0.25">
      <c r="A28" s="19">
        <v>16</v>
      </c>
      <c r="B28" s="19">
        <v>22028087</v>
      </c>
      <c r="C28" s="13" t="s">
        <v>573</v>
      </c>
      <c r="D28" s="13" t="s">
        <v>2198</v>
      </c>
      <c r="E28" s="19">
        <v>90</v>
      </c>
      <c r="F28" s="19">
        <v>90</v>
      </c>
      <c r="G28" s="19">
        <v>90</v>
      </c>
      <c r="H28" s="19">
        <v>90</v>
      </c>
      <c r="I28" s="13" t="s">
        <v>21</v>
      </c>
      <c r="J28" s="19">
        <v>90</v>
      </c>
      <c r="K28" s="13" t="s">
        <v>21</v>
      </c>
    </row>
    <row r="29" spans="1:11" x14ac:dyDescent="0.25">
      <c r="A29" s="19">
        <v>17</v>
      </c>
      <c r="B29" s="19">
        <v>22028095</v>
      </c>
      <c r="C29" s="13" t="s">
        <v>574</v>
      </c>
      <c r="D29" s="13" t="s">
        <v>1276</v>
      </c>
      <c r="E29" s="19">
        <v>80</v>
      </c>
      <c r="F29" s="19">
        <v>90</v>
      </c>
      <c r="G29" s="19">
        <v>90</v>
      </c>
      <c r="H29" s="19">
        <v>90</v>
      </c>
      <c r="I29" s="13" t="s">
        <v>21</v>
      </c>
      <c r="J29" s="19">
        <v>90</v>
      </c>
      <c r="K29" s="13" t="s">
        <v>21</v>
      </c>
    </row>
    <row r="30" spans="1:11" x14ac:dyDescent="0.25">
      <c r="A30" s="19">
        <v>18</v>
      </c>
      <c r="B30" s="19">
        <v>22028099</v>
      </c>
      <c r="C30" s="13" t="s">
        <v>575</v>
      </c>
      <c r="D30" s="13" t="s">
        <v>1764</v>
      </c>
      <c r="E30" s="19">
        <v>59</v>
      </c>
      <c r="F30" s="19">
        <v>77</v>
      </c>
      <c r="G30" s="19">
        <v>77</v>
      </c>
      <c r="H30" s="19">
        <v>77</v>
      </c>
      <c r="I30" s="13" t="s">
        <v>18</v>
      </c>
      <c r="J30" s="19">
        <v>77</v>
      </c>
      <c r="K30" s="13" t="s">
        <v>18</v>
      </c>
    </row>
    <row r="31" spans="1:11" x14ac:dyDescent="0.25">
      <c r="A31" s="19">
        <v>19</v>
      </c>
      <c r="B31" s="19">
        <v>22028101</v>
      </c>
      <c r="C31" s="13" t="s">
        <v>576</v>
      </c>
      <c r="D31" s="13" t="s">
        <v>2235</v>
      </c>
      <c r="E31" s="19">
        <v>90</v>
      </c>
      <c r="F31" s="19">
        <v>90</v>
      </c>
      <c r="G31" s="19">
        <v>90</v>
      </c>
      <c r="H31" s="19">
        <v>90</v>
      </c>
      <c r="I31" s="13" t="s">
        <v>21</v>
      </c>
      <c r="J31" s="19">
        <v>90</v>
      </c>
      <c r="K31" s="13" t="s">
        <v>21</v>
      </c>
    </row>
    <row r="32" spans="1:11" x14ac:dyDescent="0.25">
      <c r="A32" s="19">
        <v>20</v>
      </c>
      <c r="B32" s="19">
        <v>22028103</v>
      </c>
      <c r="C32" s="13" t="s">
        <v>577</v>
      </c>
      <c r="D32" s="13" t="s">
        <v>2236</v>
      </c>
      <c r="E32" s="19">
        <v>82</v>
      </c>
      <c r="F32" s="19">
        <v>84</v>
      </c>
      <c r="G32" s="19">
        <v>84</v>
      </c>
      <c r="H32" s="19">
        <v>84</v>
      </c>
      <c r="I32" s="13" t="s">
        <v>19</v>
      </c>
      <c r="J32" s="19">
        <v>84</v>
      </c>
      <c r="K32" s="13" t="s">
        <v>19</v>
      </c>
    </row>
    <row r="33" spans="1:11" x14ac:dyDescent="0.25">
      <c r="A33" s="19">
        <v>21</v>
      </c>
      <c r="B33" s="19">
        <v>22028105</v>
      </c>
      <c r="C33" s="13" t="s">
        <v>578</v>
      </c>
      <c r="D33" s="13" t="s">
        <v>1283</v>
      </c>
      <c r="E33" s="19">
        <v>75</v>
      </c>
      <c r="F33" s="19">
        <v>77</v>
      </c>
      <c r="G33" s="19">
        <v>77</v>
      </c>
      <c r="H33" s="19">
        <v>77</v>
      </c>
      <c r="I33" s="13" t="s">
        <v>18</v>
      </c>
      <c r="J33" s="19">
        <v>77</v>
      </c>
      <c r="K33" s="13" t="s">
        <v>18</v>
      </c>
    </row>
    <row r="34" spans="1:11" x14ac:dyDescent="0.25">
      <c r="A34" s="19">
        <v>22</v>
      </c>
      <c r="B34" s="19">
        <v>22028108</v>
      </c>
      <c r="C34" s="13" t="s">
        <v>579</v>
      </c>
      <c r="D34" s="13" t="s">
        <v>1756</v>
      </c>
      <c r="E34" s="19">
        <v>90</v>
      </c>
      <c r="F34" s="19">
        <v>90</v>
      </c>
      <c r="G34" s="19">
        <v>90</v>
      </c>
      <c r="H34" s="19">
        <v>90</v>
      </c>
      <c r="I34" s="13" t="s">
        <v>21</v>
      </c>
      <c r="J34" s="19">
        <v>90</v>
      </c>
      <c r="K34" s="13" t="s">
        <v>21</v>
      </c>
    </row>
    <row r="35" spans="1:11" x14ac:dyDescent="0.25">
      <c r="A35" s="19">
        <v>23</v>
      </c>
      <c r="B35" s="19">
        <v>22028110</v>
      </c>
      <c r="C35" s="13" t="s">
        <v>580</v>
      </c>
      <c r="D35" s="13" t="s">
        <v>2186</v>
      </c>
      <c r="E35" s="19">
        <v>80</v>
      </c>
      <c r="F35" s="19">
        <v>77</v>
      </c>
      <c r="G35" s="19">
        <v>77</v>
      </c>
      <c r="H35" s="19">
        <v>77</v>
      </c>
      <c r="I35" s="13" t="s">
        <v>18</v>
      </c>
      <c r="J35" s="19">
        <v>77</v>
      </c>
      <c r="K35" s="13" t="s">
        <v>18</v>
      </c>
    </row>
    <row r="36" spans="1:11" x14ac:dyDescent="0.25">
      <c r="A36" s="19">
        <v>24</v>
      </c>
      <c r="B36" s="19">
        <v>22028114</v>
      </c>
      <c r="C36" s="13" t="s">
        <v>581</v>
      </c>
      <c r="D36" s="13" t="s">
        <v>1335</v>
      </c>
      <c r="E36" s="19">
        <v>90</v>
      </c>
      <c r="F36" s="19">
        <v>90</v>
      </c>
      <c r="G36" s="19">
        <v>90</v>
      </c>
      <c r="H36" s="19">
        <v>90</v>
      </c>
      <c r="I36" s="13" t="s">
        <v>21</v>
      </c>
      <c r="J36" s="19">
        <v>90</v>
      </c>
      <c r="K36" s="13" t="s">
        <v>21</v>
      </c>
    </row>
    <row r="37" spans="1:11" x14ac:dyDescent="0.25">
      <c r="A37" s="19">
        <v>25</v>
      </c>
      <c r="B37" s="19">
        <v>22028116</v>
      </c>
      <c r="C37" s="13" t="s">
        <v>582</v>
      </c>
      <c r="D37" s="13" t="s">
        <v>1743</v>
      </c>
      <c r="E37" s="19">
        <v>94</v>
      </c>
      <c r="F37" s="19">
        <v>94</v>
      </c>
      <c r="G37" s="19">
        <v>94</v>
      </c>
      <c r="H37" s="19">
        <v>94</v>
      </c>
      <c r="I37" s="13" t="s">
        <v>21</v>
      </c>
      <c r="J37" s="19">
        <v>94</v>
      </c>
      <c r="K37" s="13" t="s">
        <v>21</v>
      </c>
    </row>
    <row r="38" spans="1:11" x14ac:dyDescent="0.25">
      <c r="A38" s="19">
        <v>26</v>
      </c>
      <c r="B38" s="19">
        <v>22028118</v>
      </c>
      <c r="C38" s="13" t="s">
        <v>85</v>
      </c>
      <c r="D38" s="13" t="s">
        <v>2237</v>
      </c>
      <c r="E38" s="19">
        <v>90</v>
      </c>
      <c r="F38" s="19">
        <v>90</v>
      </c>
      <c r="G38" s="19">
        <v>90</v>
      </c>
      <c r="H38" s="19">
        <v>90</v>
      </c>
      <c r="I38" s="13" t="s">
        <v>21</v>
      </c>
      <c r="J38" s="19">
        <v>90</v>
      </c>
      <c r="K38" s="13" t="s">
        <v>21</v>
      </c>
    </row>
    <row r="39" spans="1:11" x14ac:dyDescent="0.25">
      <c r="A39" s="19">
        <v>27</v>
      </c>
      <c r="B39" s="19">
        <v>22028120</v>
      </c>
      <c r="C39" s="13" t="s">
        <v>583</v>
      </c>
      <c r="D39" s="13" t="s">
        <v>1290</v>
      </c>
      <c r="E39" s="19">
        <v>90</v>
      </c>
      <c r="F39" s="19">
        <v>90</v>
      </c>
      <c r="G39" s="19">
        <v>90</v>
      </c>
      <c r="H39" s="19">
        <v>90</v>
      </c>
      <c r="I39" s="13" t="s">
        <v>21</v>
      </c>
      <c r="J39" s="19">
        <v>90</v>
      </c>
      <c r="K39" s="13" t="s">
        <v>21</v>
      </c>
    </row>
    <row r="40" spans="1:11" x14ac:dyDescent="0.25">
      <c r="A40" s="19">
        <v>28</v>
      </c>
      <c r="B40" s="19">
        <v>22028128</v>
      </c>
      <c r="C40" s="13" t="s">
        <v>584</v>
      </c>
      <c r="D40" s="13" t="s">
        <v>1332</v>
      </c>
      <c r="E40" s="19">
        <v>100</v>
      </c>
      <c r="F40" s="19">
        <v>100</v>
      </c>
      <c r="G40" s="19">
        <v>100</v>
      </c>
      <c r="H40" s="19">
        <v>100</v>
      </c>
      <c r="I40" s="13" t="s">
        <v>21</v>
      </c>
      <c r="J40" s="19">
        <v>100</v>
      </c>
      <c r="K40" s="13" t="s">
        <v>21</v>
      </c>
    </row>
    <row r="41" spans="1:11" x14ac:dyDescent="0.25">
      <c r="A41" s="19">
        <v>29</v>
      </c>
      <c r="B41" s="19">
        <v>22028130</v>
      </c>
      <c r="C41" s="13" t="s">
        <v>585</v>
      </c>
      <c r="D41" s="13" t="s">
        <v>2238</v>
      </c>
      <c r="E41" s="19">
        <v>90</v>
      </c>
      <c r="F41" s="19">
        <v>90</v>
      </c>
      <c r="G41" s="19">
        <v>90</v>
      </c>
      <c r="H41" s="19">
        <v>90</v>
      </c>
      <c r="I41" s="13" t="s">
        <v>21</v>
      </c>
      <c r="J41" s="19">
        <v>90</v>
      </c>
      <c r="K41" s="13" t="s">
        <v>21</v>
      </c>
    </row>
    <row r="42" spans="1:11" x14ac:dyDescent="0.25">
      <c r="A42" s="19">
        <v>30</v>
      </c>
      <c r="B42" s="19">
        <v>22028131</v>
      </c>
      <c r="C42" s="13" t="s">
        <v>586</v>
      </c>
      <c r="D42" s="13" t="s">
        <v>2239</v>
      </c>
      <c r="E42" s="19">
        <v>92</v>
      </c>
      <c r="F42" s="19">
        <v>92</v>
      </c>
      <c r="G42" s="19">
        <v>92</v>
      </c>
      <c r="H42" s="19">
        <v>92</v>
      </c>
      <c r="I42" s="13" t="s">
        <v>21</v>
      </c>
      <c r="J42" s="19">
        <v>92</v>
      </c>
      <c r="K42" s="13" t="s">
        <v>21</v>
      </c>
    </row>
    <row r="43" spans="1:11" x14ac:dyDescent="0.25">
      <c r="A43" s="19">
        <v>31</v>
      </c>
      <c r="B43" s="19">
        <v>22028132</v>
      </c>
      <c r="C43" s="13" t="s">
        <v>587</v>
      </c>
      <c r="D43" s="13" t="s">
        <v>2187</v>
      </c>
      <c r="E43" s="19">
        <v>100</v>
      </c>
      <c r="F43" s="19">
        <v>100</v>
      </c>
      <c r="G43" s="19">
        <v>100</v>
      </c>
      <c r="H43" s="19">
        <v>100</v>
      </c>
      <c r="I43" s="13" t="s">
        <v>21</v>
      </c>
      <c r="J43" s="19">
        <v>100</v>
      </c>
      <c r="K43" s="13" t="s">
        <v>21</v>
      </c>
    </row>
    <row r="44" spans="1:11" x14ac:dyDescent="0.25">
      <c r="A44" s="19">
        <v>32</v>
      </c>
      <c r="B44" s="19">
        <v>22028134</v>
      </c>
      <c r="C44" s="13" t="s">
        <v>588</v>
      </c>
      <c r="D44" s="13" t="s">
        <v>2240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x14ac:dyDescent="0.25">
      <c r="A45" s="19">
        <v>33</v>
      </c>
      <c r="B45" s="19">
        <v>22028138</v>
      </c>
      <c r="C45" s="13" t="s">
        <v>589</v>
      </c>
      <c r="D45" s="13" t="s">
        <v>2241</v>
      </c>
      <c r="E45" s="19">
        <v>80</v>
      </c>
      <c r="F45" s="19">
        <v>80</v>
      </c>
      <c r="G45" s="19">
        <v>80</v>
      </c>
      <c r="H45" s="19">
        <v>80</v>
      </c>
      <c r="I45" s="13" t="s">
        <v>19</v>
      </c>
      <c r="J45" s="19">
        <v>80</v>
      </c>
      <c r="K45" s="13" t="s">
        <v>19</v>
      </c>
    </row>
    <row r="46" spans="1:11" x14ac:dyDescent="0.25">
      <c r="A46" s="19">
        <v>34</v>
      </c>
      <c r="B46" s="19">
        <v>22028141</v>
      </c>
      <c r="C46" s="13" t="s">
        <v>590</v>
      </c>
      <c r="D46" s="13" t="s">
        <v>1756</v>
      </c>
      <c r="E46" s="19">
        <v>98</v>
      </c>
      <c r="F46" s="19">
        <v>100</v>
      </c>
      <c r="G46" s="19">
        <v>100</v>
      </c>
      <c r="H46" s="19">
        <v>100</v>
      </c>
      <c r="I46" s="13" t="s">
        <v>21</v>
      </c>
      <c r="J46" s="19">
        <v>100</v>
      </c>
      <c r="K46" s="13" t="s">
        <v>21</v>
      </c>
    </row>
    <row r="47" spans="1:11" x14ac:dyDescent="0.25">
      <c r="A47" s="19">
        <v>35</v>
      </c>
      <c r="B47" s="19">
        <v>22028145</v>
      </c>
      <c r="C47" s="13" t="s">
        <v>591</v>
      </c>
      <c r="D47" s="13" t="s">
        <v>2242</v>
      </c>
      <c r="E47" s="19">
        <v>94</v>
      </c>
      <c r="F47" s="19">
        <v>94</v>
      </c>
      <c r="G47" s="19">
        <v>94</v>
      </c>
      <c r="H47" s="19">
        <v>94</v>
      </c>
      <c r="I47" s="13" t="s">
        <v>21</v>
      </c>
      <c r="J47" s="19">
        <v>94</v>
      </c>
      <c r="K47" s="13" t="s">
        <v>21</v>
      </c>
    </row>
    <row r="48" spans="1:11" x14ac:dyDescent="0.25">
      <c r="A48" s="19">
        <v>36</v>
      </c>
      <c r="B48" s="19">
        <v>22028149</v>
      </c>
      <c r="C48" s="13" t="s">
        <v>592</v>
      </c>
      <c r="D48" s="13" t="s">
        <v>2243</v>
      </c>
      <c r="E48" s="19">
        <v>90</v>
      </c>
      <c r="F48" s="19">
        <v>90</v>
      </c>
      <c r="G48" s="19">
        <v>90</v>
      </c>
      <c r="H48" s="19">
        <v>90</v>
      </c>
      <c r="I48" s="13" t="s">
        <v>21</v>
      </c>
      <c r="J48" s="19">
        <v>90</v>
      </c>
      <c r="K48" s="13" t="s">
        <v>21</v>
      </c>
    </row>
    <row r="49" spans="1:11" x14ac:dyDescent="0.25">
      <c r="A49" s="19">
        <v>37</v>
      </c>
      <c r="B49" s="19">
        <v>22028155</v>
      </c>
      <c r="C49" s="13" t="s">
        <v>593</v>
      </c>
      <c r="D49" s="13" t="s">
        <v>2208</v>
      </c>
      <c r="E49" s="19">
        <v>100</v>
      </c>
      <c r="F49" s="19">
        <v>100</v>
      </c>
      <c r="G49" s="19">
        <v>100</v>
      </c>
      <c r="H49" s="19">
        <v>100</v>
      </c>
      <c r="I49" s="13" t="s">
        <v>21</v>
      </c>
      <c r="J49" s="19">
        <v>100</v>
      </c>
      <c r="K49" s="13" t="s">
        <v>21</v>
      </c>
    </row>
    <row r="50" spans="1:11" x14ac:dyDescent="0.25">
      <c r="A50" s="19">
        <v>38</v>
      </c>
      <c r="B50" s="19">
        <v>22028156</v>
      </c>
      <c r="C50" s="13" t="s">
        <v>594</v>
      </c>
      <c r="D50" s="13" t="s">
        <v>2244</v>
      </c>
      <c r="E50" s="19">
        <v>80</v>
      </c>
      <c r="F50" s="19">
        <v>80</v>
      </c>
      <c r="G50" s="19">
        <v>80</v>
      </c>
      <c r="H50" s="19">
        <v>80</v>
      </c>
      <c r="I50" s="13" t="s">
        <v>19</v>
      </c>
      <c r="J50" s="19">
        <v>80</v>
      </c>
      <c r="K50" s="13" t="s">
        <v>19</v>
      </c>
    </row>
    <row r="51" spans="1:11" x14ac:dyDescent="0.25">
      <c r="A51" s="19">
        <v>39</v>
      </c>
      <c r="B51" s="19">
        <v>22028166</v>
      </c>
      <c r="C51" s="13" t="s">
        <v>57</v>
      </c>
      <c r="D51" s="13" t="s">
        <v>1219</v>
      </c>
      <c r="E51" s="19">
        <v>90</v>
      </c>
      <c r="F51" s="19">
        <v>92</v>
      </c>
      <c r="G51" s="19">
        <v>92</v>
      </c>
      <c r="H51" s="19">
        <v>92</v>
      </c>
      <c r="I51" s="13" t="s">
        <v>21</v>
      </c>
      <c r="J51" s="19">
        <v>92</v>
      </c>
      <c r="K51" s="13" t="s">
        <v>21</v>
      </c>
    </row>
    <row r="52" spans="1:11" x14ac:dyDescent="0.25">
      <c r="A52" s="19">
        <v>40</v>
      </c>
      <c r="B52" s="19">
        <v>22028176</v>
      </c>
      <c r="C52" s="13" t="s">
        <v>595</v>
      </c>
      <c r="D52" s="13" t="s">
        <v>1260</v>
      </c>
      <c r="E52" s="19">
        <v>90</v>
      </c>
      <c r="F52" s="19">
        <v>90</v>
      </c>
      <c r="G52" s="19">
        <v>90</v>
      </c>
      <c r="H52" s="19">
        <v>90</v>
      </c>
      <c r="I52" s="13" t="s">
        <v>21</v>
      </c>
      <c r="J52" s="19">
        <v>90</v>
      </c>
      <c r="K52" s="13" t="s">
        <v>21</v>
      </c>
    </row>
    <row r="53" spans="1:11" x14ac:dyDescent="0.25">
      <c r="A53" s="19">
        <v>41</v>
      </c>
      <c r="B53" s="19">
        <v>22028180</v>
      </c>
      <c r="C53" s="13" t="s">
        <v>596</v>
      </c>
      <c r="D53" s="13" t="s">
        <v>1023</v>
      </c>
      <c r="E53" s="19">
        <v>94</v>
      </c>
      <c r="F53" s="19">
        <v>94</v>
      </c>
      <c r="G53" s="19">
        <v>94</v>
      </c>
      <c r="H53" s="19">
        <v>94</v>
      </c>
      <c r="I53" s="13" t="s">
        <v>21</v>
      </c>
      <c r="J53" s="19">
        <v>94</v>
      </c>
      <c r="K53" s="13" t="s">
        <v>21</v>
      </c>
    </row>
    <row r="54" spans="1:11" x14ac:dyDescent="0.25">
      <c r="A54" s="19">
        <v>42</v>
      </c>
      <c r="B54" s="19">
        <v>22028181</v>
      </c>
      <c r="C54" s="13" t="s">
        <v>28</v>
      </c>
      <c r="D54" s="13" t="s">
        <v>1307</v>
      </c>
      <c r="E54" s="19">
        <v>80</v>
      </c>
      <c r="F54" s="19">
        <v>80</v>
      </c>
      <c r="G54" s="19">
        <v>80</v>
      </c>
      <c r="H54" s="19">
        <v>80</v>
      </c>
      <c r="I54" s="13" t="s">
        <v>19</v>
      </c>
      <c r="J54" s="19">
        <v>80</v>
      </c>
      <c r="K54" s="13" t="s">
        <v>19</v>
      </c>
    </row>
    <row r="55" spans="1:11" x14ac:dyDescent="0.25">
      <c r="A55" s="19">
        <v>43</v>
      </c>
      <c r="B55" s="19">
        <v>22028185</v>
      </c>
      <c r="C55" s="13" t="s">
        <v>394</v>
      </c>
      <c r="D55" s="13" t="s">
        <v>1200</v>
      </c>
      <c r="E55" s="19">
        <v>90</v>
      </c>
      <c r="F55" s="19">
        <v>90</v>
      </c>
      <c r="G55" s="19">
        <v>90</v>
      </c>
      <c r="H55" s="19">
        <v>90</v>
      </c>
      <c r="I55" s="13" t="s">
        <v>21</v>
      </c>
      <c r="J55" s="19">
        <v>90</v>
      </c>
      <c r="K55" s="13" t="s">
        <v>21</v>
      </c>
    </row>
    <row r="56" spans="1:11" x14ac:dyDescent="0.25">
      <c r="A56" s="19">
        <v>44</v>
      </c>
      <c r="B56" s="19">
        <v>22028186</v>
      </c>
      <c r="C56" s="13" t="s">
        <v>597</v>
      </c>
      <c r="D56" s="13" t="s">
        <v>2245</v>
      </c>
      <c r="E56" s="19">
        <v>80</v>
      </c>
      <c r="F56" s="19">
        <v>80</v>
      </c>
      <c r="G56" s="19">
        <v>80</v>
      </c>
      <c r="H56" s="19">
        <v>80</v>
      </c>
      <c r="I56" s="13" t="s">
        <v>19</v>
      </c>
      <c r="J56" s="19">
        <v>80</v>
      </c>
      <c r="K56" s="13" t="s">
        <v>19</v>
      </c>
    </row>
    <row r="57" spans="1:11" x14ac:dyDescent="0.25">
      <c r="A57" s="19">
        <v>45</v>
      </c>
      <c r="B57" s="19">
        <v>22028188</v>
      </c>
      <c r="C57" s="13" t="s">
        <v>598</v>
      </c>
      <c r="D57" s="13" t="s">
        <v>1279</v>
      </c>
      <c r="E57" s="19">
        <v>90</v>
      </c>
      <c r="F57" s="19">
        <v>90</v>
      </c>
      <c r="G57" s="19">
        <v>90</v>
      </c>
      <c r="H57" s="19">
        <v>90</v>
      </c>
      <c r="I57" s="13" t="s">
        <v>21</v>
      </c>
      <c r="J57" s="19">
        <v>90</v>
      </c>
      <c r="K57" s="13" t="s">
        <v>21</v>
      </c>
    </row>
    <row r="58" spans="1:11" x14ac:dyDescent="0.25">
      <c r="A58" s="19">
        <v>46</v>
      </c>
      <c r="B58" s="19">
        <v>22028190</v>
      </c>
      <c r="C58" s="13" t="s">
        <v>2246</v>
      </c>
      <c r="D58" s="13" t="s">
        <v>2247</v>
      </c>
      <c r="E58" s="19">
        <v>92</v>
      </c>
      <c r="F58" s="19">
        <v>92</v>
      </c>
      <c r="G58" s="19">
        <v>92</v>
      </c>
      <c r="H58" s="19">
        <v>92</v>
      </c>
      <c r="I58" s="13" t="s">
        <v>21</v>
      </c>
      <c r="J58" s="19">
        <v>92</v>
      </c>
      <c r="K58" s="13" t="s">
        <v>21</v>
      </c>
    </row>
    <row r="59" spans="1:11" x14ac:dyDescent="0.25">
      <c r="A59" s="19">
        <v>47</v>
      </c>
      <c r="B59" s="19">
        <v>22028191</v>
      </c>
      <c r="C59" s="13" t="s">
        <v>599</v>
      </c>
      <c r="D59" s="13" t="s">
        <v>2180</v>
      </c>
      <c r="E59" s="19">
        <v>80</v>
      </c>
      <c r="F59" s="19">
        <v>90</v>
      </c>
      <c r="G59" s="19">
        <v>90</v>
      </c>
      <c r="H59" s="19">
        <v>90</v>
      </c>
      <c r="I59" s="13" t="s">
        <v>21</v>
      </c>
      <c r="J59" s="19">
        <v>90</v>
      </c>
      <c r="K59" s="13" t="s">
        <v>21</v>
      </c>
    </row>
    <row r="60" spans="1:11" x14ac:dyDescent="0.25">
      <c r="A60" s="19">
        <v>48</v>
      </c>
      <c r="B60" s="19">
        <v>22028193</v>
      </c>
      <c r="C60" s="13" t="s">
        <v>54</v>
      </c>
      <c r="D60" s="13" t="s">
        <v>1761</v>
      </c>
      <c r="E60" s="19">
        <v>92</v>
      </c>
      <c r="F60" s="19">
        <v>92</v>
      </c>
      <c r="G60" s="19">
        <v>92</v>
      </c>
      <c r="H60" s="19">
        <v>92</v>
      </c>
      <c r="I60" s="13" t="s">
        <v>21</v>
      </c>
      <c r="J60" s="19">
        <v>92</v>
      </c>
      <c r="K60" s="13" t="s">
        <v>21</v>
      </c>
    </row>
    <row r="61" spans="1:11" x14ac:dyDescent="0.25">
      <c r="A61" s="19">
        <v>49</v>
      </c>
      <c r="B61" s="19">
        <v>22028194</v>
      </c>
      <c r="C61" s="13" t="s">
        <v>600</v>
      </c>
      <c r="D61" s="13" t="s">
        <v>1774</v>
      </c>
      <c r="E61" s="19">
        <v>80</v>
      </c>
      <c r="F61" s="19">
        <v>80</v>
      </c>
      <c r="G61" s="19">
        <v>80</v>
      </c>
      <c r="H61" s="19">
        <v>80</v>
      </c>
      <c r="I61" s="13" t="s">
        <v>19</v>
      </c>
      <c r="J61" s="19">
        <v>80</v>
      </c>
      <c r="K61" s="13" t="s">
        <v>19</v>
      </c>
    </row>
    <row r="62" spans="1:11" x14ac:dyDescent="0.25">
      <c r="A62" s="19">
        <v>50</v>
      </c>
      <c r="B62" s="19">
        <v>22028201</v>
      </c>
      <c r="C62" s="13" t="s">
        <v>601</v>
      </c>
      <c r="D62" s="13" t="s">
        <v>1216</v>
      </c>
      <c r="E62" s="19">
        <v>80</v>
      </c>
      <c r="F62" s="19">
        <v>80</v>
      </c>
      <c r="G62" s="19">
        <v>80</v>
      </c>
      <c r="H62" s="19">
        <v>80</v>
      </c>
      <c r="I62" s="13" t="s">
        <v>19</v>
      </c>
      <c r="J62" s="19">
        <v>80</v>
      </c>
      <c r="K62" s="13" t="s">
        <v>19</v>
      </c>
    </row>
    <row r="63" spans="1:11" x14ac:dyDescent="0.25">
      <c r="A63" s="19">
        <v>51</v>
      </c>
      <c r="B63" s="19">
        <v>22028215</v>
      </c>
      <c r="C63" s="13" t="s">
        <v>602</v>
      </c>
      <c r="D63" s="13" t="s">
        <v>1285</v>
      </c>
      <c r="E63" s="19">
        <v>80</v>
      </c>
      <c r="F63" s="19">
        <v>80</v>
      </c>
      <c r="G63" s="19">
        <v>80</v>
      </c>
      <c r="H63" s="19">
        <v>80</v>
      </c>
      <c r="I63" s="13" t="s">
        <v>19</v>
      </c>
      <c r="J63" s="19">
        <v>80</v>
      </c>
      <c r="K63" s="13" t="s">
        <v>19</v>
      </c>
    </row>
    <row r="64" spans="1:11" x14ac:dyDescent="0.25">
      <c r="A64" s="19">
        <v>52</v>
      </c>
      <c r="B64" s="19">
        <v>22028219</v>
      </c>
      <c r="C64" s="13" t="s">
        <v>603</v>
      </c>
      <c r="D64" s="13" t="s">
        <v>1760</v>
      </c>
      <c r="E64" s="19">
        <v>90</v>
      </c>
      <c r="F64" s="19">
        <v>90</v>
      </c>
      <c r="G64" s="19">
        <v>90</v>
      </c>
      <c r="H64" s="19">
        <v>90</v>
      </c>
      <c r="I64" s="13" t="s">
        <v>21</v>
      </c>
      <c r="J64" s="19">
        <v>90</v>
      </c>
      <c r="K64" s="13" t="s">
        <v>21</v>
      </c>
    </row>
    <row r="65" spans="1:11" x14ac:dyDescent="0.25">
      <c r="A65" s="19">
        <v>53</v>
      </c>
      <c r="B65" s="19">
        <v>22028222</v>
      </c>
      <c r="C65" s="13" t="s">
        <v>604</v>
      </c>
      <c r="D65" s="13" t="s">
        <v>1319</v>
      </c>
      <c r="E65" s="19">
        <v>80</v>
      </c>
      <c r="F65" s="19">
        <v>80</v>
      </c>
      <c r="G65" s="19">
        <v>80</v>
      </c>
      <c r="H65" s="19">
        <v>80</v>
      </c>
      <c r="I65" s="13" t="s">
        <v>19</v>
      </c>
      <c r="J65" s="19">
        <v>80</v>
      </c>
      <c r="K65" s="13" t="s">
        <v>19</v>
      </c>
    </row>
    <row r="66" spans="1:11" x14ac:dyDescent="0.25">
      <c r="A66" s="19">
        <v>54</v>
      </c>
      <c r="B66" s="19">
        <v>22028229</v>
      </c>
      <c r="C66" s="13" t="s">
        <v>31</v>
      </c>
      <c r="D66" s="13" t="s">
        <v>2248</v>
      </c>
      <c r="E66" s="19">
        <v>90</v>
      </c>
      <c r="F66" s="19">
        <v>90</v>
      </c>
      <c r="G66" s="19">
        <v>90</v>
      </c>
      <c r="H66" s="19">
        <v>90</v>
      </c>
      <c r="I66" s="13" t="s">
        <v>21</v>
      </c>
      <c r="J66" s="19">
        <v>90</v>
      </c>
      <c r="K66" s="13" t="s">
        <v>21</v>
      </c>
    </row>
    <row r="67" spans="1:11" x14ac:dyDescent="0.25">
      <c r="A67" s="19">
        <v>55</v>
      </c>
      <c r="B67" s="19">
        <v>22028231</v>
      </c>
      <c r="C67" s="13" t="s">
        <v>605</v>
      </c>
      <c r="D67" s="13" t="s">
        <v>2184</v>
      </c>
      <c r="E67" s="19">
        <v>90</v>
      </c>
      <c r="F67" s="19">
        <v>90</v>
      </c>
      <c r="G67" s="19">
        <v>90</v>
      </c>
      <c r="H67" s="19">
        <v>90</v>
      </c>
      <c r="I67" s="13" t="s">
        <v>21</v>
      </c>
      <c r="J67" s="19">
        <v>90</v>
      </c>
      <c r="K67" s="13" t="s">
        <v>21</v>
      </c>
    </row>
    <row r="68" spans="1:11" x14ac:dyDescent="0.25">
      <c r="A68" s="19">
        <v>56</v>
      </c>
      <c r="B68" s="19">
        <v>22028232</v>
      </c>
      <c r="C68" s="13" t="s">
        <v>606</v>
      </c>
      <c r="D68" s="13" t="s">
        <v>2249</v>
      </c>
      <c r="E68" s="19">
        <v>90</v>
      </c>
      <c r="F68" s="19">
        <v>90</v>
      </c>
      <c r="G68" s="19">
        <v>90</v>
      </c>
      <c r="H68" s="19">
        <v>90</v>
      </c>
      <c r="I68" s="13" t="s">
        <v>21</v>
      </c>
      <c r="J68" s="19">
        <v>90</v>
      </c>
      <c r="K68" s="13" t="s">
        <v>21</v>
      </c>
    </row>
    <row r="69" spans="1:11" x14ac:dyDescent="0.25">
      <c r="A69" s="19">
        <v>57</v>
      </c>
      <c r="B69" s="19">
        <v>22028234</v>
      </c>
      <c r="C69" s="13" t="s">
        <v>607</v>
      </c>
      <c r="D69" s="13" t="s">
        <v>2176</v>
      </c>
      <c r="E69" s="19">
        <v>90</v>
      </c>
      <c r="F69" s="19">
        <v>90</v>
      </c>
      <c r="G69" s="19">
        <v>90</v>
      </c>
      <c r="H69" s="19">
        <v>90</v>
      </c>
      <c r="I69" s="13" t="s">
        <v>21</v>
      </c>
      <c r="J69" s="19">
        <v>90</v>
      </c>
      <c r="K69" s="13" t="s">
        <v>21</v>
      </c>
    </row>
    <row r="70" spans="1:11" x14ac:dyDescent="0.25">
      <c r="A70" s="19">
        <v>58</v>
      </c>
      <c r="B70" s="19">
        <v>22028237</v>
      </c>
      <c r="C70" s="13" t="s">
        <v>608</v>
      </c>
      <c r="D70" s="13" t="s">
        <v>2193</v>
      </c>
      <c r="E70" s="19">
        <v>90</v>
      </c>
      <c r="F70" s="19">
        <v>90</v>
      </c>
      <c r="G70" s="19">
        <v>90</v>
      </c>
      <c r="H70" s="19">
        <v>90</v>
      </c>
      <c r="I70" s="13" t="s">
        <v>21</v>
      </c>
      <c r="J70" s="19">
        <v>90</v>
      </c>
      <c r="K70" s="13" t="s">
        <v>21</v>
      </c>
    </row>
    <row r="71" spans="1:11" x14ac:dyDescent="0.25">
      <c r="A71" s="19">
        <v>59</v>
      </c>
      <c r="B71" s="19">
        <v>22028239</v>
      </c>
      <c r="C71" s="13" t="s">
        <v>609</v>
      </c>
      <c r="D71" s="13" t="s">
        <v>1254</v>
      </c>
      <c r="E71" s="19">
        <v>92</v>
      </c>
      <c r="F71" s="19">
        <v>92</v>
      </c>
      <c r="G71" s="19">
        <v>92</v>
      </c>
      <c r="H71" s="19">
        <v>92</v>
      </c>
      <c r="I71" s="13" t="s">
        <v>21</v>
      </c>
      <c r="J71" s="19">
        <v>92</v>
      </c>
      <c r="K71" s="13" t="s">
        <v>21</v>
      </c>
    </row>
    <row r="72" spans="1:11" x14ac:dyDescent="0.25">
      <c r="A72" s="19">
        <v>60</v>
      </c>
      <c r="B72" s="19">
        <v>22028240</v>
      </c>
      <c r="C72" s="13" t="s">
        <v>610</v>
      </c>
      <c r="D72" s="13" t="s">
        <v>1336</v>
      </c>
      <c r="E72" s="19">
        <v>90</v>
      </c>
      <c r="F72" s="19">
        <v>90</v>
      </c>
      <c r="G72" s="19">
        <v>90</v>
      </c>
      <c r="H72" s="19">
        <v>90</v>
      </c>
      <c r="I72" s="13" t="s">
        <v>21</v>
      </c>
      <c r="J72" s="19">
        <v>90</v>
      </c>
      <c r="K72" s="13" t="s">
        <v>21</v>
      </c>
    </row>
    <row r="73" spans="1:11" x14ac:dyDescent="0.25">
      <c r="A73" s="19">
        <v>61</v>
      </c>
      <c r="B73" s="19">
        <v>22028244</v>
      </c>
      <c r="C73" s="13" t="s">
        <v>611</v>
      </c>
      <c r="D73" s="13" t="s">
        <v>1773</v>
      </c>
      <c r="E73" s="19">
        <v>90</v>
      </c>
      <c r="F73" s="19">
        <v>90</v>
      </c>
      <c r="G73" s="19">
        <v>90</v>
      </c>
      <c r="H73" s="19">
        <v>90</v>
      </c>
      <c r="I73" s="13" t="s">
        <v>21</v>
      </c>
      <c r="J73" s="19">
        <v>90</v>
      </c>
      <c r="K73" s="13" t="s">
        <v>21</v>
      </c>
    </row>
    <row r="74" spans="1:11" x14ac:dyDescent="0.25">
      <c r="A74" s="19">
        <v>62</v>
      </c>
      <c r="B74" s="19">
        <v>22028256</v>
      </c>
      <c r="C74" s="13" t="s">
        <v>612</v>
      </c>
      <c r="D74" s="13" t="s">
        <v>1786</v>
      </c>
      <c r="E74" s="19">
        <v>80</v>
      </c>
      <c r="F74" s="19">
        <v>80</v>
      </c>
      <c r="G74" s="19">
        <v>80</v>
      </c>
      <c r="H74" s="19">
        <v>80</v>
      </c>
      <c r="I74" s="13" t="s">
        <v>19</v>
      </c>
      <c r="J74" s="19">
        <v>80</v>
      </c>
      <c r="K74" s="13" t="s">
        <v>19</v>
      </c>
    </row>
    <row r="75" spans="1:11" x14ac:dyDescent="0.25">
      <c r="A75" s="19">
        <v>63</v>
      </c>
      <c r="B75" s="19">
        <v>22028260</v>
      </c>
      <c r="C75" s="13" t="s">
        <v>613</v>
      </c>
      <c r="D75" s="13" t="s">
        <v>1296</v>
      </c>
      <c r="E75" s="19">
        <v>75</v>
      </c>
      <c r="F75" s="19">
        <v>77</v>
      </c>
      <c r="G75" s="19">
        <v>77</v>
      </c>
      <c r="H75" s="19">
        <v>77</v>
      </c>
      <c r="I75" s="13" t="s">
        <v>18</v>
      </c>
      <c r="J75" s="19">
        <v>77</v>
      </c>
      <c r="K75" s="13" t="s">
        <v>18</v>
      </c>
    </row>
    <row r="76" spans="1:11" x14ac:dyDescent="0.25">
      <c r="A76" s="19">
        <v>64</v>
      </c>
      <c r="B76" s="19">
        <v>22028268</v>
      </c>
      <c r="C76" s="13" t="s">
        <v>614</v>
      </c>
      <c r="D76" s="13" t="s">
        <v>2199</v>
      </c>
      <c r="E76" s="19">
        <v>90</v>
      </c>
      <c r="F76" s="19">
        <v>90</v>
      </c>
      <c r="G76" s="19">
        <v>90</v>
      </c>
      <c r="H76" s="19">
        <v>90</v>
      </c>
      <c r="I76" s="13" t="s">
        <v>21</v>
      </c>
      <c r="J76" s="19">
        <v>90</v>
      </c>
      <c r="K76" s="13" t="s">
        <v>21</v>
      </c>
    </row>
    <row r="77" spans="1:11" x14ac:dyDescent="0.25">
      <c r="A77" s="19">
        <v>65</v>
      </c>
      <c r="B77" s="19">
        <v>22028274</v>
      </c>
      <c r="C77" s="13" t="s">
        <v>615</v>
      </c>
      <c r="D77" s="13" t="s">
        <v>2209</v>
      </c>
      <c r="E77" s="19">
        <v>100</v>
      </c>
      <c r="F77" s="19">
        <v>100</v>
      </c>
      <c r="G77" s="19">
        <v>100</v>
      </c>
      <c r="H77" s="19">
        <v>100</v>
      </c>
      <c r="I77" s="13" t="s">
        <v>21</v>
      </c>
      <c r="J77" s="19">
        <v>100</v>
      </c>
      <c r="K77" s="13" t="s">
        <v>21</v>
      </c>
    </row>
    <row r="78" spans="1:11" x14ac:dyDescent="0.25">
      <c r="A78" s="19">
        <v>66</v>
      </c>
      <c r="B78" s="19">
        <v>22028275</v>
      </c>
      <c r="C78" s="13" t="s">
        <v>197</v>
      </c>
      <c r="D78" s="13" t="s">
        <v>1311</v>
      </c>
      <c r="E78" s="19">
        <v>77</v>
      </c>
      <c r="F78" s="19">
        <v>77</v>
      </c>
      <c r="G78" s="19">
        <v>77</v>
      </c>
      <c r="H78" s="19">
        <v>77</v>
      </c>
      <c r="I78" s="13" t="s">
        <v>18</v>
      </c>
      <c r="J78" s="19">
        <v>77</v>
      </c>
      <c r="K78" s="13" t="s">
        <v>18</v>
      </c>
    </row>
    <row r="79" spans="1:11" x14ac:dyDescent="0.25">
      <c r="A79" s="19">
        <v>67</v>
      </c>
      <c r="B79" s="19">
        <v>22028278</v>
      </c>
      <c r="C79" s="13" t="s">
        <v>616</v>
      </c>
      <c r="D79" s="13" t="s">
        <v>2174</v>
      </c>
      <c r="E79" s="19">
        <v>90</v>
      </c>
      <c r="F79" s="19">
        <v>80</v>
      </c>
      <c r="G79" s="19">
        <v>80</v>
      </c>
      <c r="H79" s="19">
        <v>80</v>
      </c>
      <c r="I79" s="13" t="s">
        <v>19</v>
      </c>
      <c r="J79" s="19">
        <v>80</v>
      </c>
      <c r="K79" s="13" t="s">
        <v>19</v>
      </c>
    </row>
    <row r="80" spans="1:11" x14ac:dyDescent="0.25">
      <c r="A80" s="19">
        <v>68</v>
      </c>
      <c r="B80" s="19">
        <v>22028280</v>
      </c>
      <c r="C80" s="13" t="s">
        <v>617</v>
      </c>
      <c r="D80" s="13" t="s">
        <v>2182</v>
      </c>
      <c r="E80" s="19">
        <v>90</v>
      </c>
      <c r="F80" s="19">
        <v>90</v>
      </c>
      <c r="G80" s="19">
        <v>90</v>
      </c>
      <c r="H80" s="19">
        <v>90</v>
      </c>
      <c r="I80" s="13" t="s">
        <v>21</v>
      </c>
      <c r="J80" s="19">
        <v>90</v>
      </c>
      <c r="K80" s="13" t="s">
        <v>21</v>
      </c>
    </row>
    <row r="81" spans="1:11" x14ac:dyDescent="0.25">
      <c r="A81" s="19">
        <v>69</v>
      </c>
      <c r="B81" s="19">
        <v>22028282</v>
      </c>
      <c r="C81" s="13" t="s">
        <v>618</v>
      </c>
      <c r="D81" s="13" t="s">
        <v>1787</v>
      </c>
      <c r="E81" s="19">
        <v>80</v>
      </c>
      <c r="F81" s="19">
        <v>90</v>
      </c>
      <c r="G81" s="19">
        <v>90</v>
      </c>
      <c r="H81" s="19">
        <v>90</v>
      </c>
      <c r="I81" s="13" t="s">
        <v>21</v>
      </c>
      <c r="J81" s="19">
        <v>90</v>
      </c>
      <c r="K81" s="13" t="s">
        <v>21</v>
      </c>
    </row>
    <row r="82" spans="1:11" x14ac:dyDescent="0.25">
      <c r="A82" s="19">
        <v>70</v>
      </c>
      <c r="B82" s="19">
        <v>22028283</v>
      </c>
      <c r="C82" s="13" t="s">
        <v>619</v>
      </c>
      <c r="D82" s="13" t="s">
        <v>1059</v>
      </c>
      <c r="E82" s="19">
        <v>72</v>
      </c>
      <c r="F82" s="19">
        <v>82</v>
      </c>
      <c r="G82" s="19">
        <v>82</v>
      </c>
      <c r="H82" s="19">
        <v>82</v>
      </c>
      <c r="I82" s="13" t="s">
        <v>19</v>
      </c>
      <c r="J82" s="19">
        <v>82</v>
      </c>
      <c r="K82" s="13" t="s">
        <v>19</v>
      </c>
    </row>
    <row r="83" spans="1:11" x14ac:dyDescent="0.25">
      <c r="A83" s="19">
        <v>71</v>
      </c>
      <c r="B83" s="19">
        <v>22028290</v>
      </c>
      <c r="C83" s="13" t="s">
        <v>92</v>
      </c>
      <c r="D83" s="13" t="s">
        <v>1323</v>
      </c>
      <c r="E83" s="19">
        <v>90</v>
      </c>
      <c r="F83" s="19">
        <v>92</v>
      </c>
      <c r="G83" s="19">
        <v>92</v>
      </c>
      <c r="H83" s="19">
        <v>92</v>
      </c>
      <c r="I83" s="13" t="s">
        <v>21</v>
      </c>
      <c r="J83" s="19">
        <v>92</v>
      </c>
      <c r="K83" s="13" t="s">
        <v>21</v>
      </c>
    </row>
    <row r="84" spans="1:11" x14ac:dyDescent="0.25">
      <c r="A84" s="19">
        <v>72</v>
      </c>
      <c r="B84" s="19">
        <v>22028291</v>
      </c>
      <c r="C84" s="13" t="s">
        <v>620</v>
      </c>
      <c r="D84" s="13" t="s">
        <v>1216</v>
      </c>
      <c r="E84" s="19">
        <v>90</v>
      </c>
      <c r="F84" s="19">
        <v>90</v>
      </c>
      <c r="G84" s="19">
        <v>90</v>
      </c>
      <c r="H84" s="19">
        <v>90</v>
      </c>
      <c r="I84" s="13" t="s">
        <v>21</v>
      </c>
      <c r="J84" s="19">
        <v>90</v>
      </c>
      <c r="K84" s="13" t="s">
        <v>21</v>
      </c>
    </row>
    <row r="85" spans="1:11" x14ac:dyDescent="0.25">
      <c r="A85" s="19">
        <v>73</v>
      </c>
      <c r="B85" s="19">
        <v>22028292</v>
      </c>
      <c r="C85" s="13" t="s">
        <v>621</v>
      </c>
      <c r="D85" s="13" t="s">
        <v>1250</v>
      </c>
      <c r="E85" s="19">
        <v>92</v>
      </c>
      <c r="F85" s="19">
        <v>82</v>
      </c>
      <c r="G85" s="19">
        <v>82</v>
      </c>
      <c r="H85" s="19">
        <v>82</v>
      </c>
      <c r="I85" s="13" t="s">
        <v>19</v>
      </c>
      <c r="J85" s="19">
        <v>82</v>
      </c>
      <c r="K85" s="13" t="s">
        <v>19</v>
      </c>
    </row>
    <row r="86" spans="1:11" x14ac:dyDescent="0.25">
      <c r="A86" s="19">
        <v>74</v>
      </c>
      <c r="B86" s="19">
        <v>22028296</v>
      </c>
      <c r="C86" s="13" t="s">
        <v>622</v>
      </c>
      <c r="D86" s="13" t="s">
        <v>2250</v>
      </c>
      <c r="E86" s="19">
        <v>90</v>
      </c>
      <c r="F86" s="19">
        <v>80</v>
      </c>
      <c r="G86" s="19">
        <v>80</v>
      </c>
      <c r="H86" s="19">
        <v>80</v>
      </c>
      <c r="I86" s="13" t="s">
        <v>19</v>
      </c>
      <c r="J86" s="19">
        <v>80</v>
      </c>
      <c r="K86" s="13" t="s">
        <v>19</v>
      </c>
    </row>
    <row r="87" spans="1:11" x14ac:dyDescent="0.25">
      <c r="A87" s="19">
        <v>75</v>
      </c>
      <c r="B87" s="19">
        <v>22028299</v>
      </c>
      <c r="C87" s="13" t="s">
        <v>623</v>
      </c>
      <c r="D87" s="13" t="s">
        <v>1294</v>
      </c>
      <c r="E87" s="19">
        <v>90</v>
      </c>
      <c r="F87" s="19">
        <v>90</v>
      </c>
      <c r="G87" s="19">
        <v>90</v>
      </c>
      <c r="H87" s="19">
        <v>90</v>
      </c>
      <c r="I87" s="13" t="s">
        <v>21</v>
      </c>
      <c r="J87" s="19">
        <v>90</v>
      </c>
      <c r="K87" s="13" t="s">
        <v>21</v>
      </c>
    </row>
    <row r="88" spans="1:11" x14ac:dyDescent="0.25">
      <c r="A88" s="19">
        <v>76</v>
      </c>
      <c r="B88" s="19">
        <v>22028300</v>
      </c>
      <c r="C88" s="13" t="s">
        <v>75</v>
      </c>
      <c r="D88" s="13" t="s">
        <v>2251</v>
      </c>
      <c r="E88" s="19">
        <v>70</v>
      </c>
      <c r="F88" s="19">
        <v>80</v>
      </c>
      <c r="G88" s="19">
        <v>80</v>
      </c>
      <c r="H88" s="19">
        <v>80</v>
      </c>
      <c r="I88" s="13" t="s">
        <v>19</v>
      </c>
      <c r="J88" s="19">
        <v>80</v>
      </c>
      <c r="K88" s="13" t="s">
        <v>19</v>
      </c>
    </row>
    <row r="89" spans="1:11" x14ac:dyDescent="0.25">
      <c r="A89" s="19">
        <v>77</v>
      </c>
      <c r="B89" s="19">
        <v>22028314</v>
      </c>
      <c r="C89" s="13" t="s">
        <v>624</v>
      </c>
      <c r="D89" s="13" t="s">
        <v>2252</v>
      </c>
      <c r="E89" s="19">
        <v>80</v>
      </c>
      <c r="F89" s="19">
        <v>80</v>
      </c>
      <c r="G89" s="19">
        <v>80</v>
      </c>
      <c r="H89" s="19">
        <v>80</v>
      </c>
      <c r="I89" s="13" t="s">
        <v>19</v>
      </c>
      <c r="J89" s="19">
        <v>80</v>
      </c>
      <c r="K89" s="13" t="s">
        <v>19</v>
      </c>
    </row>
    <row r="90" spans="1:11" x14ac:dyDescent="0.25">
      <c r="A90" s="19">
        <v>78</v>
      </c>
      <c r="B90" s="19">
        <v>22028322</v>
      </c>
      <c r="C90" s="13" t="s">
        <v>625</v>
      </c>
      <c r="D90" s="13" t="s">
        <v>2253</v>
      </c>
      <c r="E90" s="19">
        <v>90</v>
      </c>
      <c r="F90" s="19">
        <v>90</v>
      </c>
      <c r="G90" s="19">
        <v>90</v>
      </c>
      <c r="H90" s="19">
        <v>90</v>
      </c>
      <c r="I90" s="13" t="s">
        <v>21</v>
      </c>
      <c r="J90" s="19">
        <v>90</v>
      </c>
      <c r="K90" s="13" t="s">
        <v>21</v>
      </c>
    </row>
    <row r="91" spans="1:11" x14ac:dyDescent="0.25">
      <c r="A91" s="19">
        <v>79</v>
      </c>
      <c r="B91" s="19">
        <v>22028327</v>
      </c>
      <c r="C91" s="13" t="s">
        <v>626</v>
      </c>
      <c r="D91" s="13" t="s">
        <v>2254</v>
      </c>
      <c r="E91" s="19">
        <v>80</v>
      </c>
      <c r="F91" s="19">
        <v>90</v>
      </c>
      <c r="G91" s="19">
        <v>90</v>
      </c>
      <c r="H91" s="19">
        <v>90</v>
      </c>
      <c r="I91" s="13" t="s">
        <v>21</v>
      </c>
      <c r="J91" s="19">
        <v>90</v>
      </c>
      <c r="K91" s="13" t="s">
        <v>21</v>
      </c>
    </row>
    <row r="93" spans="1:11" ht="16.5" x14ac:dyDescent="0.25">
      <c r="A93" s="58" t="s">
        <v>2170</v>
      </c>
      <c r="B93" s="58"/>
      <c r="C93" s="58"/>
    </row>
  </sheetData>
  <mergeCells count="16">
    <mergeCell ref="A6:K6"/>
    <mergeCell ref="A1:C1"/>
    <mergeCell ref="E1:K1"/>
    <mergeCell ref="A2:C2"/>
    <mergeCell ref="E2:K2"/>
    <mergeCell ref="A5:K5"/>
    <mergeCell ref="A93:C93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C2475-D93C-44F5-B6F3-E97020558CA5}">
  <dimension ref="A1:K91"/>
  <sheetViews>
    <sheetView topLeftCell="A73" workbookViewId="0">
      <selection activeCell="A14" sqref="A14:A89"/>
    </sheetView>
  </sheetViews>
  <sheetFormatPr defaultRowHeight="15" x14ac:dyDescent="0.25"/>
  <cols>
    <col min="1" max="1" width="9" style="11"/>
    <col min="2" max="2" width="10.125" style="11" customWidth="1"/>
    <col min="3" max="3" width="23.125" style="8" bestFit="1" customWidth="1"/>
    <col min="4" max="4" width="9.875" style="8" bestFit="1" customWidth="1"/>
    <col min="5" max="8" width="9" style="11"/>
    <col min="9" max="9" width="9" style="8"/>
    <col min="10" max="10" width="9" style="11"/>
    <col min="11" max="16384" width="9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2282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1" spans="1:11" ht="15.75" x14ac:dyDescent="0.25">
      <c r="A11" s="74" t="s">
        <v>5</v>
      </c>
      <c r="B11" s="75" t="s">
        <v>6</v>
      </c>
      <c r="C11" s="75" t="s">
        <v>7</v>
      </c>
      <c r="D11" s="75" t="s">
        <v>8</v>
      </c>
      <c r="E11" s="33" t="s">
        <v>9</v>
      </c>
      <c r="F11" s="33" t="s">
        <v>9</v>
      </c>
      <c r="G11" s="33" t="s">
        <v>9</v>
      </c>
      <c r="H11" s="75" t="s">
        <v>13</v>
      </c>
      <c r="I11" s="75"/>
      <c r="J11" s="75" t="s">
        <v>13</v>
      </c>
      <c r="K11" s="75"/>
    </row>
    <row r="12" spans="1:11" ht="32.25" customHeight="1" x14ac:dyDescent="0.25">
      <c r="A12" s="74"/>
      <c r="B12" s="75"/>
      <c r="C12" s="75"/>
      <c r="D12" s="75"/>
      <c r="E12" s="33" t="s">
        <v>10</v>
      </c>
      <c r="F12" s="33" t="s">
        <v>11</v>
      </c>
      <c r="G12" s="33" t="s">
        <v>12</v>
      </c>
      <c r="H12" s="75" t="s">
        <v>14</v>
      </c>
      <c r="I12" s="75"/>
      <c r="J12" s="75" t="s">
        <v>922</v>
      </c>
      <c r="K12" s="75"/>
    </row>
    <row r="13" spans="1:11" ht="15.75" x14ac:dyDescent="0.25">
      <c r="A13" s="74"/>
      <c r="B13" s="75"/>
      <c r="C13" s="75"/>
      <c r="D13" s="75"/>
      <c r="E13" s="34"/>
      <c r="F13" s="34"/>
      <c r="G13" s="34"/>
      <c r="H13" s="33" t="s">
        <v>9</v>
      </c>
      <c r="I13" s="33" t="s">
        <v>15</v>
      </c>
      <c r="J13" s="33" t="s">
        <v>9</v>
      </c>
      <c r="K13" s="33" t="s">
        <v>15</v>
      </c>
    </row>
    <row r="14" spans="1:11" x14ac:dyDescent="0.25">
      <c r="A14" s="19">
        <v>1</v>
      </c>
      <c r="B14" s="19">
        <v>22028007</v>
      </c>
      <c r="C14" s="13" t="s">
        <v>41</v>
      </c>
      <c r="D14" s="13" t="s">
        <v>1772</v>
      </c>
      <c r="E14" s="19">
        <v>92</v>
      </c>
      <c r="F14" s="19">
        <v>92</v>
      </c>
      <c r="G14" s="19">
        <v>92</v>
      </c>
      <c r="H14" s="19">
        <v>92</v>
      </c>
      <c r="I14" s="13" t="s">
        <v>21</v>
      </c>
      <c r="J14" s="19">
        <v>92</v>
      </c>
      <c r="K14" s="13" t="s">
        <v>21</v>
      </c>
    </row>
    <row r="15" spans="1:11" x14ac:dyDescent="0.25">
      <c r="A15" s="19">
        <v>2</v>
      </c>
      <c r="B15" s="19">
        <v>22028016</v>
      </c>
      <c r="C15" s="13" t="s">
        <v>627</v>
      </c>
      <c r="D15" s="13" t="s">
        <v>2176</v>
      </c>
      <c r="E15" s="19">
        <v>100</v>
      </c>
      <c r="F15" s="19">
        <v>100</v>
      </c>
      <c r="G15" s="19">
        <v>100</v>
      </c>
      <c r="H15" s="19">
        <v>100</v>
      </c>
      <c r="I15" s="13" t="s">
        <v>21</v>
      </c>
      <c r="J15" s="19">
        <v>100</v>
      </c>
      <c r="K15" s="13" t="s">
        <v>21</v>
      </c>
    </row>
    <row r="16" spans="1:11" x14ac:dyDescent="0.25">
      <c r="A16" s="19">
        <v>3</v>
      </c>
      <c r="B16" s="19">
        <v>22028017</v>
      </c>
      <c r="C16" s="13" t="s">
        <v>628</v>
      </c>
      <c r="D16" s="13" t="s">
        <v>1076</v>
      </c>
      <c r="E16" s="19">
        <v>100</v>
      </c>
      <c r="F16" s="19">
        <v>100</v>
      </c>
      <c r="G16" s="19">
        <v>100</v>
      </c>
      <c r="H16" s="19">
        <v>100</v>
      </c>
      <c r="I16" s="13" t="s">
        <v>21</v>
      </c>
      <c r="J16" s="19">
        <v>100</v>
      </c>
      <c r="K16" s="13" t="s">
        <v>21</v>
      </c>
    </row>
    <row r="17" spans="1:11" x14ac:dyDescent="0.25">
      <c r="A17" s="19">
        <v>4</v>
      </c>
      <c r="B17" s="19">
        <v>22028028</v>
      </c>
      <c r="C17" s="13" t="s">
        <v>629</v>
      </c>
      <c r="D17" s="13" t="s">
        <v>1776</v>
      </c>
      <c r="E17" s="19">
        <v>80</v>
      </c>
      <c r="F17" s="19">
        <v>90</v>
      </c>
      <c r="G17" s="19">
        <v>90</v>
      </c>
      <c r="H17" s="19">
        <v>90</v>
      </c>
      <c r="I17" s="13" t="s">
        <v>21</v>
      </c>
      <c r="J17" s="19">
        <v>90</v>
      </c>
      <c r="K17" s="13" t="s">
        <v>21</v>
      </c>
    </row>
    <row r="18" spans="1:11" x14ac:dyDescent="0.25">
      <c r="A18" s="19">
        <v>5</v>
      </c>
      <c r="B18" s="19">
        <v>22028031</v>
      </c>
      <c r="C18" s="13" t="s">
        <v>630</v>
      </c>
      <c r="D18" s="13" t="s">
        <v>2207</v>
      </c>
      <c r="E18" s="19">
        <v>90</v>
      </c>
      <c r="F18" s="19">
        <v>90</v>
      </c>
      <c r="G18" s="19">
        <v>90</v>
      </c>
      <c r="H18" s="19">
        <v>90</v>
      </c>
      <c r="I18" s="13" t="s">
        <v>21</v>
      </c>
      <c r="J18" s="19">
        <v>90</v>
      </c>
      <c r="K18" s="13" t="s">
        <v>21</v>
      </c>
    </row>
    <row r="19" spans="1:11" x14ac:dyDescent="0.25">
      <c r="A19" s="19">
        <v>6</v>
      </c>
      <c r="B19" s="19">
        <v>22028033</v>
      </c>
      <c r="C19" s="13" t="s">
        <v>631</v>
      </c>
      <c r="D19" s="13" t="s">
        <v>1262</v>
      </c>
      <c r="E19" s="19">
        <v>90</v>
      </c>
      <c r="F19" s="19">
        <v>90</v>
      </c>
      <c r="G19" s="19">
        <v>90</v>
      </c>
      <c r="H19" s="19">
        <v>90</v>
      </c>
      <c r="I19" s="13" t="s">
        <v>21</v>
      </c>
      <c r="J19" s="19">
        <v>90</v>
      </c>
      <c r="K19" s="13" t="s">
        <v>21</v>
      </c>
    </row>
    <row r="20" spans="1:11" x14ac:dyDescent="0.25">
      <c r="A20" s="19">
        <v>7</v>
      </c>
      <c r="B20" s="19">
        <v>22028034</v>
      </c>
      <c r="C20" s="13" t="s">
        <v>632</v>
      </c>
      <c r="D20" s="13" t="s">
        <v>2256</v>
      </c>
      <c r="E20" s="19">
        <v>80</v>
      </c>
      <c r="F20" s="19">
        <v>90</v>
      </c>
      <c r="G20" s="19">
        <v>90</v>
      </c>
      <c r="H20" s="19">
        <v>90</v>
      </c>
      <c r="I20" s="13" t="s">
        <v>21</v>
      </c>
      <c r="J20" s="19">
        <v>90</v>
      </c>
      <c r="K20" s="13" t="s">
        <v>21</v>
      </c>
    </row>
    <row r="21" spans="1:11" x14ac:dyDescent="0.25">
      <c r="A21" s="19">
        <v>8</v>
      </c>
      <c r="B21" s="19">
        <v>22028038</v>
      </c>
      <c r="C21" s="13" t="s">
        <v>633</v>
      </c>
      <c r="D21" s="13" t="s">
        <v>2256</v>
      </c>
      <c r="E21" s="19">
        <v>80</v>
      </c>
      <c r="F21" s="19">
        <v>90</v>
      </c>
      <c r="G21" s="19">
        <v>90</v>
      </c>
      <c r="H21" s="19">
        <v>90</v>
      </c>
      <c r="I21" s="13" t="s">
        <v>21</v>
      </c>
      <c r="J21" s="19">
        <v>90</v>
      </c>
      <c r="K21" s="13" t="s">
        <v>21</v>
      </c>
    </row>
    <row r="22" spans="1:11" x14ac:dyDescent="0.25">
      <c r="A22" s="19">
        <v>9</v>
      </c>
      <c r="B22" s="19">
        <v>22028052</v>
      </c>
      <c r="C22" s="13" t="s">
        <v>634</v>
      </c>
      <c r="D22" s="13" t="s">
        <v>2257</v>
      </c>
      <c r="E22" s="19">
        <v>80</v>
      </c>
      <c r="F22" s="19">
        <v>75</v>
      </c>
      <c r="G22" s="19">
        <v>75</v>
      </c>
      <c r="H22" s="19">
        <v>75</v>
      </c>
      <c r="I22" s="13" t="s">
        <v>18</v>
      </c>
      <c r="J22" s="19">
        <v>75</v>
      </c>
      <c r="K22" s="13" t="s">
        <v>18</v>
      </c>
    </row>
    <row r="23" spans="1:11" x14ac:dyDescent="0.25">
      <c r="A23" s="19">
        <v>10</v>
      </c>
      <c r="B23" s="19">
        <v>22028058</v>
      </c>
      <c r="C23" s="13" t="s">
        <v>635</v>
      </c>
      <c r="D23" s="13" t="s">
        <v>2258</v>
      </c>
      <c r="E23" s="19">
        <v>92</v>
      </c>
      <c r="F23" s="19">
        <v>92</v>
      </c>
      <c r="G23" s="19">
        <v>92</v>
      </c>
      <c r="H23" s="19">
        <v>92</v>
      </c>
      <c r="I23" s="13" t="s">
        <v>21</v>
      </c>
      <c r="J23" s="19">
        <v>92</v>
      </c>
      <c r="K23" s="13" t="s">
        <v>21</v>
      </c>
    </row>
    <row r="24" spans="1:11" x14ac:dyDescent="0.25">
      <c r="A24" s="19">
        <v>11</v>
      </c>
      <c r="B24" s="19">
        <v>22028059</v>
      </c>
      <c r="C24" s="13" t="s">
        <v>636</v>
      </c>
      <c r="D24" s="13" t="s">
        <v>1275</v>
      </c>
      <c r="E24" s="19">
        <v>90</v>
      </c>
      <c r="F24" s="19">
        <v>90</v>
      </c>
      <c r="G24" s="19">
        <v>90</v>
      </c>
      <c r="H24" s="19">
        <v>90</v>
      </c>
      <c r="I24" s="13" t="s">
        <v>21</v>
      </c>
      <c r="J24" s="19">
        <v>90</v>
      </c>
      <c r="K24" s="13" t="s">
        <v>21</v>
      </c>
    </row>
    <row r="25" spans="1:11" x14ac:dyDescent="0.25">
      <c r="A25" s="19">
        <v>12</v>
      </c>
      <c r="B25" s="19">
        <v>22028063</v>
      </c>
      <c r="C25" s="13" t="s">
        <v>637</v>
      </c>
      <c r="D25" s="13" t="s">
        <v>1220</v>
      </c>
      <c r="E25" s="19">
        <v>100</v>
      </c>
      <c r="F25" s="19">
        <v>100</v>
      </c>
      <c r="G25" s="19">
        <v>100</v>
      </c>
      <c r="H25" s="19">
        <v>100</v>
      </c>
      <c r="I25" s="13" t="s">
        <v>21</v>
      </c>
      <c r="J25" s="19">
        <v>100</v>
      </c>
      <c r="K25" s="13" t="s">
        <v>21</v>
      </c>
    </row>
    <row r="26" spans="1:11" x14ac:dyDescent="0.25">
      <c r="A26" s="19">
        <v>13</v>
      </c>
      <c r="B26" s="19">
        <v>22028065</v>
      </c>
      <c r="C26" s="13" t="s">
        <v>638</v>
      </c>
      <c r="D26" s="13" t="s">
        <v>2214</v>
      </c>
      <c r="E26" s="19">
        <v>90</v>
      </c>
      <c r="F26" s="19">
        <v>90</v>
      </c>
      <c r="G26" s="19">
        <v>90</v>
      </c>
      <c r="H26" s="19">
        <v>90</v>
      </c>
      <c r="I26" s="13" t="s">
        <v>21</v>
      </c>
      <c r="J26" s="19">
        <v>90</v>
      </c>
      <c r="K26" s="13" t="s">
        <v>21</v>
      </c>
    </row>
    <row r="27" spans="1:11" x14ac:dyDescent="0.25">
      <c r="A27" s="19">
        <v>14</v>
      </c>
      <c r="B27" s="19">
        <v>22028067</v>
      </c>
      <c r="C27" s="13" t="s">
        <v>639</v>
      </c>
      <c r="D27" s="13" t="s">
        <v>2208</v>
      </c>
      <c r="E27" s="19">
        <v>95</v>
      </c>
      <c r="F27" s="19">
        <v>95</v>
      </c>
      <c r="G27" s="19">
        <v>95</v>
      </c>
      <c r="H27" s="19">
        <v>95</v>
      </c>
      <c r="I27" s="13" t="s">
        <v>21</v>
      </c>
      <c r="J27" s="19">
        <v>95</v>
      </c>
      <c r="K27" s="13" t="s">
        <v>21</v>
      </c>
    </row>
    <row r="28" spans="1:11" x14ac:dyDescent="0.25">
      <c r="A28" s="19">
        <v>15</v>
      </c>
      <c r="B28" s="19">
        <v>22028070</v>
      </c>
      <c r="C28" s="13" t="s">
        <v>640</v>
      </c>
      <c r="D28" s="13" t="s">
        <v>2259</v>
      </c>
      <c r="E28" s="19">
        <v>90</v>
      </c>
      <c r="F28" s="19">
        <v>90</v>
      </c>
      <c r="G28" s="19">
        <v>90</v>
      </c>
      <c r="H28" s="19">
        <v>90</v>
      </c>
      <c r="I28" s="13" t="s">
        <v>21</v>
      </c>
      <c r="J28" s="19">
        <v>90</v>
      </c>
      <c r="K28" s="13" t="s">
        <v>21</v>
      </c>
    </row>
    <row r="29" spans="1:11" x14ac:dyDescent="0.25">
      <c r="A29" s="19">
        <v>16</v>
      </c>
      <c r="B29" s="19">
        <v>22028077</v>
      </c>
      <c r="C29" s="13" t="s">
        <v>34</v>
      </c>
      <c r="D29" s="13" t="s">
        <v>1275</v>
      </c>
      <c r="E29" s="19">
        <v>92</v>
      </c>
      <c r="F29" s="19">
        <v>92</v>
      </c>
      <c r="G29" s="19">
        <v>92</v>
      </c>
      <c r="H29" s="19">
        <v>92</v>
      </c>
      <c r="I29" s="13" t="s">
        <v>21</v>
      </c>
      <c r="J29" s="19">
        <v>92</v>
      </c>
      <c r="K29" s="13" t="s">
        <v>21</v>
      </c>
    </row>
    <row r="30" spans="1:11" x14ac:dyDescent="0.25">
      <c r="A30" s="19">
        <v>17</v>
      </c>
      <c r="B30" s="19">
        <v>22028081</v>
      </c>
      <c r="C30" s="13" t="s">
        <v>641</v>
      </c>
      <c r="D30" s="13" t="s">
        <v>1751</v>
      </c>
      <c r="E30" s="19">
        <v>80</v>
      </c>
      <c r="F30" s="19">
        <v>80</v>
      </c>
      <c r="G30" s="19">
        <v>80</v>
      </c>
      <c r="H30" s="19">
        <v>80</v>
      </c>
      <c r="I30" s="13" t="s">
        <v>19</v>
      </c>
      <c r="J30" s="19">
        <v>80</v>
      </c>
      <c r="K30" s="13" t="s">
        <v>19</v>
      </c>
    </row>
    <row r="31" spans="1:11" x14ac:dyDescent="0.25">
      <c r="A31" s="19">
        <v>18</v>
      </c>
      <c r="B31" s="19">
        <v>22028083</v>
      </c>
      <c r="C31" s="13" t="s">
        <v>642</v>
      </c>
      <c r="D31" s="13" t="s">
        <v>1298</v>
      </c>
      <c r="E31" s="19">
        <v>80</v>
      </c>
      <c r="F31" s="19">
        <v>77</v>
      </c>
      <c r="G31" s="19">
        <v>77</v>
      </c>
      <c r="H31" s="19">
        <v>77</v>
      </c>
      <c r="I31" s="13" t="s">
        <v>18</v>
      </c>
      <c r="J31" s="19">
        <v>77</v>
      </c>
      <c r="K31" s="13" t="s">
        <v>18</v>
      </c>
    </row>
    <row r="32" spans="1:11" x14ac:dyDescent="0.25">
      <c r="A32" s="19">
        <v>19</v>
      </c>
      <c r="B32" s="19">
        <v>22028089</v>
      </c>
      <c r="C32" s="13" t="s">
        <v>643</v>
      </c>
      <c r="D32" s="13" t="s">
        <v>1306</v>
      </c>
      <c r="E32" s="19">
        <v>90</v>
      </c>
      <c r="F32" s="19">
        <v>90</v>
      </c>
      <c r="G32" s="19">
        <v>90</v>
      </c>
      <c r="H32" s="19">
        <v>90</v>
      </c>
      <c r="I32" s="13" t="s">
        <v>21</v>
      </c>
      <c r="J32" s="19">
        <v>90</v>
      </c>
      <c r="K32" s="13" t="s">
        <v>21</v>
      </c>
    </row>
    <row r="33" spans="1:11" x14ac:dyDescent="0.25">
      <c r="A33" s="19">
        <v>20</v>
      </c>
      <c r="B33" s="19">
        <v>22028100</v>
      </c>
      <c r="C33" s="13" t="s">
        <v>644</v>
      </c>
      <c r="D33" s="13" t="s">
        <v>1219</v>
      </c>
      <c r="E33" s="19">
        <v>90</v>
      </c>
      <c r="F33" s="19">
        <v>90</v>
      </c>
      <c r="G33" s="19">
        <v>90</v>
      </c>
      <c r="H33" s="19">
        <v>90</v>
      </c>
      <c r="I33" s="13" t="s">
        <v>21</v>
      </c>
      <c r="J33" s="19">
        <v>90</v>
      </c>
      <c r="K33" s="13" t="s">
        <v>21</v>
      </c>
    </row>
    <row r="34" spans="1:11" x14ac:dyDescent="0.25">
      <c r="A34" s="19">
        <v>21</v>
      </c>
      <c r="B34" s="19">
        <v>22028113</v>
      </c>
      <c r="C34" s="13" t="s">
        <v>645</v>
      </c>
      <c r="D34" s="13" t="s">
        <v>2191</v>
      </c>
      <c r="E34" s="19">
        <v>92</v>
      </c>
      <c r="F34" s="19">
        <v>92</v>
      </c>
      <c r="G34" s="19">
        <v>92</v>
      </c>
      <c r="H34" s="19">
        <v>92</v>
      </c>
      <c r="I34" s="13" t="s">
        <v>21</v>
      </c>
      <c r="J34" s="19">
        <v>92</v>
      </c>
      <c r="K34" s="13" t="s">
        <v>21</v>
      </c>
    </row>
    <row r="35" spans="1:11" x14ac:dyDescent="0.25">
      <c r="A35" s="19">
        <v>22</v>
      </c>
      <c r="B35" s="19">
        <v>22028121</v>
      </c>
      <c r="C35" s="13" t="s">
        <v>646</v>
      </c>
      <c r="D35" s="13" t="s">
        <v>2260</v>
      </c>
      <c r="E35" s="19">
        <v>92</v>
      </c>
      <c r="F35" s="19">
        <v>92</v>
      </c>
      <c r="G35" s="19">
        <v>92</v>
      </c>
      <c r="H35" s="19">
        <v>92</v>
      </c>
      <c r="I35" s="13" t="s">
        <v>21</v>
      </c>
      <c r="J35" s="19">
        <v>92</v>
      </c>
      <c r="K35" s="13" t="s">
        <v>21</v>
      </c>
    </row>
    <row r="36" spans="1:11" x14ac:dyDescent="0.25">
      <c r="A36" s="19">
        <v>23</v>
      </c>
      <c r="B36" s="19">
        <v>22028122</v>
      </c>
      <c r="C36" s="13" t="s">
        <v>647</v>
      </c>
      <c r="D36" s="13" t="s">
        <v>1298</v>
      </c>
      <c r="E36" s="19">
        <v>90</v>
      </c>
      <c r="F36" s="19">
        <v>90</v>
      </c>
      <c r="G36" s="19">
        <v>90</v>
      </c>
      <c r="H36" s="19">
        <v>90</v>
      </c>
      <c r="I36" s="13" t="s">
        <v>21</v>
      </c>
      <c r="J36" s="19">
        <v>90</v>
      </c>
      <c r="K36" s="13" t="s">
        <v>21</v>
      </c>
    </row>
    <row r="37" spans="1:11" x14ac:dyDescent="0.25">
      <c r="A37" s="19">
        <v>24</v>
      </c>
      <c r="B37" s="19">
        <v>22028136</v>
      </c>
      <c r="C37" s="13" t="s">
        <v>481</v>
      </c>
      <c r="D37" s="13" t="s">
        <v>1217</v>
      </c>
      <c r="E37" s="19">
        <v>90</v>
      </c>
      <c r="F37" s="19">
        <v>90</v>
      </c>
      <c r="G37" s="19">
        <v>90</v>
      </c>
      <c r="H37" s="19">
        <v>90</v>
      </c>
      <c r="I37" s="13" t="s">
        <v>21</v>
      </c>
      <c r="J37" s="19">
        <v>90</v>
      </c>
      <c r="K37" s="13" t="s">
        <v>21</v>
      </c>
    </row>
    <row r="38" spans="1:11" x14ac:dyDescent="0.25">
      <c r="A38" s="19">
        <v>25</v>
      </c>
      <c r="B38" s="19">
        <v>22028139</v>
      </c>
      <c r="C38" s="13" t="s">
        <v>648</v>
      </c>
      <c r="D38" s="13" t="s">
        <v>2261</v>
      </c>
      <c r="E38" s="19">
        <v>90</v>
      </c>
      <c r="F38" s="19">
        <v>90</v>
      </c>
      <c r="G38" s="19">
        <v>90</v>
      </c>
      <c r="H38" s="19">
        <v>90</v>
      </c>
      <c r="I38" s="13" t="s">
        <v>21</v>
      </c>
      <c r="J38" s="19">
        <v>90</v>
      </c>
      <c r="K38" s="13" t="s">
        <v>21</v>
      </c>
    </row>
    <row r="39" spans="1:11" x14ac:dyDescent="0.25">
      <c r="A39" s="19">
        <v>26</v>
      </c>
      <c r="B39" s="19">
        <v>22028150</v>
      </c>
      <c r="C39" s="13" t="s">
        <v>649</v>
      </c>
      <c r="D39" s="13" t="s">
        <v>1239</v>
      </c>
      <c r="E39" s="19">
        <v>90</v>
      </c>
      <c r="F39" s="19">
        <v>90</v>
      </c>
      <c r="G39" s="19">
        <v>90</v>
      </c>
      <c r="H39" s="19">
        <v>90</v>
      </c>
      <c r="I39" s="13" t="s">
        <v>21</v>
      </c>
      <c r="J39" s="19">
        <v>90</v>
      </c>
      <c r="K39" s="13" t="s">
        <v>21</v>
      </c>
    </row>
    <row r="40" spans="1:11" x14ac:dyDescent="0.25">
      <c r="A40" s="19">
        <v>27</v>
      </c>
      <c r="B40" s="19">
        <v>22028154</v>
      </c>
      <c r="C40" s="13" t="s">
        <v>650</v>
      </c>
      <c r="D40" s="13" t="s">
        <v>1336</v>
      </c>
      <c r="E40" s="19">
        <v>82</v>
      </c>
      <c r="F40" s="19">
        <v>82</v>
      </c>
      <c r="G40" s="19">
        <v>82</v>
      </c>
      <c r="H40" s="19">
        <v>82</v>
      </c>
      <c r="I40" s="13" t="s">
        <v>19</v>
      </c>
      <c r="J40" s="19">
        <v>82</v>
      </c>
      <c r="K40" s="13" t="s">
        <v>19</v>
      </c>
    </row>
    <row r="41" spans="1:11" x14ac:dyDescent="0.25">
      <c r="A41" s="19">
        <v>28</v>
      </c>
      <c r="B41" s="19">
        <v>22028157</v>
      </c>
      <c r="C41" s="13" t="s">
        <v>651</v>
      </c>
      <c r="D41" s="13" t="s">
        <v>1331</v>
      </c>
      <c r="E41" s="19">
        <v>80</v>
      </c>
      <c r="F41" s="19">
        <v>80</v>
      </c>
      <c r="G41" s="19">
        <v>80</v>
      </c>
      <c r="H41" s="19">
        <v>80</v>
      </c>
      <c r="I41" s="13" t="s">
        <v>19</v>
      </c>
      <c r="J41" s="19">
        <v>80</v>
      </c>
      <c r="K41" s="13" t="s">
        <v>19</v>
      </c>
    </row>
    <row r="42" spans="1:11" x14ac:dyDescent="0.25">
      <c r="A42" s="19">
        <v>29</v>
      </c>
      <c r="B42" s="19">
        <v>22028158</v>
      </c>
      <c r="C42" s="13" t="s">
        <v>652</v>
      </c>
      <c r="D42" s="13" t="s">
        <v>2262</v>
      </c>
      <c r="E42" s="19">
        <v>70</v>
      </c>
      <c r="F42" s="19">
        <v>80</v>
      </c>
      <c r="G42" s="19">
        <v>80</v>
      </c>
      <c r="H42" s="19">
        <v>80</v>
      </c>
      <c r="I42" s="13" t="s">
        <v>19</v>
      </c>
      <c r="J42" s="19">
        <v>80</v>
      </c>
      <c r="K42" s="13" t="s">
        <v>19</v>
      </c>
    </row>
    <row r="43" spans="1:11" x14ac:dyDescent="0.25">
      <c r="A43" s="19">
        <v>30</v>
      </c>
      <c r="B43" s="19">
        <v>22028159</v>
      </c>
      <c r="C43" s="13" t="s">
        <v>653</v>
      </c>
      <c r="D43" s="13" t="s">
        <v>2198</v>
      </c>
      <c r="E43" s="19">
        <v>90</v>
      </c>
      <c r="F43" s="19">
        <v>90</v>
      </c>
      <c r="G43" s="19">
        <v>90</v>
      </c>
      <c r="H43" s="19">
        <v>90</v>
      </c>
      <c r="I43" s="13" t="s">
        <v>21</v>
      </c>
      <c r="J43" s="19">
        <v>90</v>
      </c>
      <c r="K43" s="13" t="s">
        <v>21</v>
      </c>
    </row>
    <row r="44" spans="1:11" x14ac:dyDescent="0.25">
      <c r="A44" s="19">
        <v>31</v>
      </c>
      <c r="B44" s="19">
        <v>22028165</v>
      </c>
      <c r="C44" s="13" t="s">
        <v>654</v>
      </c>
      <c r="D44" s="13" t="s">
        <v>1226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x14ac:dyDescent="0.25">
      <c r="A45" s="19">
        <v>32</v>
      </c>
      <c r="B45" s="19">
        <v>22028167</v>
      </c>
      <c r="C45" s="13" t="s">
        <v>655</v>
      </c>
      <c r="D45" s="13" t="s">
        <v>2192</v>
      </c>
      <c r="E45" s="19">
        <v>90</v>
      </c>
      <c r="F45" s="19">
        <v>90</v>
      </c>
      <c r="G45" s="19">
        <v>90</v>
      </c>
      <c r="H45" s="19">
        <v>90</v>
      </c>
      <c r="I45" s="13" t="s">
        <v>21</v>
      </c>
      <c r="J45" s="19">
        <v>90</v>
      </c>
      <c r="K45" s="13" t="s">
        <v>21</v>
      </c>
    </row>
    <row r="46" spans="1:11" x14ac:dyDescent="0.25">
      <c r="A46" s="19">
        <v>33</v>
      </c>
      <c r="B46" s="19">
        <v>22028173</v>
      </c>
      <c r="C46" s="13" t="s">
        <v>656</v>
      </c>
      <c r="D46" s="13" t="s">
        <v>1317</v>
      </c>
      <c r="E46" s="19">
        <v>80</v>
      </c>
      <c r="F46" s="19">
        <v>80</v>
      </c>
      <c r="G46" s="19">
        <v>80</v>
      </c>
      <c r="H46" s="19">
        <v>80</v>
      </c>
      <c r="I46" s="13" t="s">
        <v>19</v>
      </c>
      <c r="J46" s="19">
        <v>80</v>
      </c>
      <c r="K46" s="13" t="s">
        <v>19</v>
      </c>
    </row>
    <row r="47" spans="1:11" x14ac:dyDescent="0.25">
      <c r="A47" s="19">
        <v>34</v>
      </c>
      <c r="B47" s="19">
        <v>22028178</v>
      </c>
      <c r="C47" s="13" t="s">
        <v>657</v>
      </c>
      <c r="D47" s="13" t="s">
        <v>2193</v>
      </c>
      <c r="E47" s="19">
        <v>90</v>
      </c>
      <c r="F47" s="19">
        <v>90</v>
      </c>
      <c r="G47" s="19">
        <v>90</v>
      </c>
      <c r="H47" s="19">
        <v>90</v>
      </c>
      <c r="I47" s="13" t="s">
        <v>21</v>
      </c>
      <c r="J47" s="19">
        <v>90</v>
      </c>
      <c r="K47" s="13" t="s">
        <v>21</v>
      </c>
    </row>
    <row r="48" spans="1:11" x14ac:dyDescent="0.25">
      <c r="A48" s="19">
        <v>35</v>
      </c>
      <c r="B48" s="19">
        <v>22028182</v>
      </c>
      <c r="C48" s="13" t="s">
        <v>658</v>
      </c>
      <c r="D48" s="13" t="s">
        <v>1769</v>
      </c>
      <c r="E48" s="19">
        <v>92</v>
      </c>
      <c r="F48" s="19">
        <v>92</v>
      </c>
      <c r="G48" s="19">
        <v>92</v>
      </c>
      <c r="H48" s="19">
        <v>92</v>
      </c>
      <c r="I48" s="13" t="s">
        <v>21</v>
      </c>
      <c r="J48" s="19">
        <v>92</v>
      </c>
      <c r="K48" s="13" t="s">
        <v>21</v>
      </c>
    </row>
    <row r="49" spans="1:11" x14ac:dyDescent="0.25">
      <c r="A49" s="19">
        <v>36</v>
      </c>
      <c r="B49" s="19">
        <v>22028187</v>
      </c>
      <c r="C49" s="13" t="s">
        <v>659</v>
      </c>
      <c r="D49" s="13" t="s">
        <v>2224</v>
      </c>
      <c r="E49" s="19">
        <v>80</v>
      </c>
      <c r="F49" s="19">
        <v>80</v>
      </c>
      <c r="G49" s="19">
        <v>80</v>
      </c>
      <c r="H49" s="19">
        <v>80</v>
      </c>
      <c r="I49" s="13" t="s">
        <v>19</v>
      </c>
      <c r="J49" s="19">
        <v>80</v>
      </c>
      <c r="K49" s="13" t="s">
        <v>19</v>
      </c>
    </row>
    <row r="50" spans="1:11" x14ac:dyDescent="0.25">
      <c r="A50" s="19">
        <v>37</v>
      </c>
      <c r="B50" s="19">
        <v>22028189</v>
      </c>
      <c r="C50" s="13" t="s">
        <v>660</v>
      </c>
      <c r="D50" s="13" t="s">
        <v>1307</v>
      </c>
      <c r="E50" s="19">
        <v>86</v>
      </c>
      <c r="F50" s="19">
        <v>86</v>
      </c>
      <c r="G50" s="19">
        <v>86</v>
      </c>
      <c r="H50" s="19">
        <v>86</v>
      </c>
      <c r="I50" s="13" t="s">
        <v>19</v>
      </c>
      <c r="J50" s="19">
        <v>86</v>
      </c>
      <c r="K50" s="13" t="s">
        <v>19</v>
      </c>
    </row>
    <row r="51" spans="1:11" x14ac:dyDescent="0.25">
      <c r="A51" s="19">
        <v>38</v>
      </c>
      <c r="B51" s="19">
        <v>22028204</v>
      </c>
      <c r="C51" s="13" t="s">
        <v>661</v>
      </c>
      <c r="D51" s="13" t="s">
        <v>2263</v>
      </c>
      <c r="E51" s="19">
        <v>80</v>
      </c>
      <c r="F51" s="19">
        <v>80</v>
      </c>
      <c r="G51" s="19">
        <v>80</v>
      </c>
      <c r="H51" s="19">
        <v>80</v>
      </c>
      <c r="I51" s="13" t="s">
        <v>19</v>
      </c>
      <c r="J51" s="19">
        <v>80</v>
      </c>
      <c r="K51" s="13" t="s">
        <v>19</v>
      </c>
    </row>
    <row r="52" spans="1:11" x14ac:dyDescent="0.25">
      <c r="A52" s="19">
        <v>39</v>
      </c>
      <c r="B52" s="19">
        <v>22028205</v>
      </c>
      <c r="C52" s="13" t="s">
        <v>662</v>
      </c>
      <c r="D52" s="13" t="s">
        <v>2264</v>
      </c>
      <c r="E52" s="19">
        <v>92</v>
      </c>
      <c r="F52" s="19">
        <v>92</v>
      </c>
      <c r="G52" s="19">
        <v>92</v>
      </c>
      <c r="H52" s="19">
        <v>92</v>
      </c>
      <c r="I52" s="13" t="s">
        <v>21</v>
      </c>
      <c r="J52" s="19">
        <v>92</v>
      </c>
      <c r="K52" s="13" t="s">
        <v>21</v>
      </c>
    </row>
    <row r="53" spans="1:11" x14ac:dyDescent="0.25">
      <c r="A53" s="19">
        <v>40</v>
      </c>
      <c r="B53" s="19">
        <v>22028206</v>
      </c>
      <c r="C53" s="13" t="s">
        <v>663</v>
      </c>
      <c r="D53" s="13" t="s">
        <v>2265</v>
      </c>
      <c r="E53" s="19">
        <v>92</v>
      </c>
      <c r="F53" s="19"/>
      <c r="G53" s="19">
        <v>82</v>
      </c>
      <c r="H53" s="19">
        <v>80</v>
      </c>
      <c r="I53" s="13" t="s">
        <v>19</v>
      </c>
      <c r="J53" s="19">
        <v>80</v>
      </c>
      <c r="K53" s="13" t="s">
        <v>19</v>
      </c>
    </row>
    <row r="54" spans="1:11" x14ac:dyDescent="0.25">
      <c r="A54" s="19">
        <v>41</v>
      </c>
      <c r="B54" s="19">
        <v>22028207</v>
      </c>
      <c r="C54" s="13" t="s">
        <v>664</v>
      </c>
      <c r="D54" s="13" t="s">
        <v>2266</v>
      </c>
      <c r="E54" s="19">
        <v>80</v>
      </c>
      <c r="F54" s="19">
        <v>80</v>
      </c>
      <c r="G54" s="19">
        <v>80</v>
      </c>
      <c r="H54" s="19">
        <v>80</v>
      </c>
      <c r="I54" s="13" t="s">
        <v>19</v>
      </c>
      <c r="J54" s="19">
        <v>80</v>
      </c>
      <c r="K54" s="13" t="s">
        <v>19</v>
      </c>
    </row>
    <row r="55" spans="1:11" x14ac:dyDescent="0.25">
      <c r="A55" s="19">
        <v>42</v>
      </c>
      <c r="B55" s="19">
        <v>22028208</v>
      </c>
      <c r="C55" s="13" t="s">
        <v>665</v>
      </c>
      <c r="D55" s="13" t="s">
        <v>1238</v>
      </c>
      <c r="E55" s="19">
        <v>67</v>
      </c>
      <c r="F55" s="19"/>
      <c r="G55" s="19">
        <v>57</v>
      </c>
      <c r="H55" s="19">
        <v>67</v>
      </c>
      <c r="I55" s="13" t="s">
        <v>18</v>
      </c>
      <c r="J55" s="19">
        <v>67</v>
      </c>
      <c r="K55" s="13" t="s">
        <v>18</v>
      </c>
    </row>
    <row r="56" spans="1:11" x14ac:dyDescent="0.25">
      <c r="A56" s="19">
        <v>43</v>
      </c>
      <c r="B56" s="19">
        <v>22028209</v>
      </c>
      <c r="C56" s="13" t="s">
        <v>666</v>
      </c>
      <c r="D56" s="13" t="s">
        <v>2267</v>
      </c>
      <c r="E56" s="19">
        <v>90</v>
      </c>
      <c r="F56" s="19">
        <v>90</v>
      </c>
      <c r="G56" s="19">
        <v>90</v>
      </c>
      <c r="H56" s="19">
        <v>90</v>
      </c>
      <c r="I56" s="13" t="s">
        <v>21</v>
      </c>
      <c r="J56" s="19">
        <v>90</v>
      </c>
      <c r="K56" s="13" t="s">
        <v>21</v>
      </c>
    </row>
    <row r="57" spans="1:11" x14ac:dyDescent="0.25">
      <c r="A57" s="19">
        <v>44</v>
      </c>
      <c r="B57" s="19">
        <v>22028213</v>
      </c>
      <c r="C57" s="13" t="s">
        <v>667</v>
      </c>
      <c r="D57" s="13" t="s">
        <v>2219</v>
      </c>
      <c r="E57" s="19">
        <v>90</v>
      </c>
      <c r="F57" s="19">
        <v>90</v>
      </c>
      <c r="G57" s="19">
        <v>90</v>
      </c>
      <c r="H57" s="19">
        <v>90</v>
      </c>
      <c r="I57" s="13" t="s">
        <v>21</v>
      </c>
      <c r="J57" s="19">
        <v>90</v>
      </c>
      <c r="K57" s="13" t="s">
        <v>21</v>
      </c>
    </row>
    <row r="58" spans="1:11" x14ac:dyDescent="0.25">
      <c r="A58" s="19">
        <v>45</v>
      </c>
      <c r="B58" s="19">
        <v>22028218</v>
      </c>
      <c r="C58" s="13" t="s">
        <v>668</v>
      </c>
      <c r="D58" s="13" t="s">
        <v>2268</v>
      </c>
      <c r="E58" s="19">
        <v>82</v>
      </c>
      <c r="F58" s="19">
        <v>82</v>
      </c>
      <c r="G58" s="19">
        <v>82</v>
      </c>
      <c r="H58" s="19">
        <v>82</v>
      </c>
      <c r="I58" s="13" t="s">
        <v>19</v>
      </c>
      <c r="J58" s="19">
        <v>82</v>
      </c>
      <c r="K58" s="13" t="s">
        <v>19</v>
      </c>
    </row>
    <row r="59" spans="1:11" x14ac:dyDescent="0.25">
      <c r="A59" s="19">
        <v>46</v>
      </c>
      <c r="B59" s="19">
        <v>22028223</v>
      </c>
      <c r="C59" s="13" t="s">
        <v>669</v>
      </c>
      <c r="D59" s="13" t="s">
        <v>1336</v>
      </c>
      <c r="E59" s="19">
        <v>90</v>
      </c>
      <c r="F59" s="19">
        <v>90</v>
      </c>
      <c r="G59" s="19">
        <v>90</v>
      </c>
      <c r="H59" s="19">
        <v>90</v>
      </c>
      <c r="I59" s="13" t="s">
        <v>21</v>
      </c>
      <c r="J59" s="19">
        <v>90</v>
      </c>
      <c r="K59" s="13" t="s">
        <v>21</v>
      </c>
    </row>
    <row r="60" spans="1:11" x14ac:dyDescent="0.25">
      <c r="A60" s="19">
        <v>47</v>
      </c>
      <c r="B60" s="19">
        <v>22028233</v>
      </c>
      <c r="C60" s="13" t="s">
        <v>670</v>
      </c>
      <c r="D60" s="13" t="s">
        <v>2269</v>
      </c>
      <c r="E60" s="19"/>
      <c r="F60" s="19"/>
      <c r="G60" s="19"/>
      <c r="H60" s="19"/>
      <c r="I60" s="13" t="s">
        <v>16</v>
      </c>
      <c r="J60" s="19"/>
      <c r="K60" s="13" t="s">
        <v>16</v>
      </c>
    </row>
    <row r="61" spans="1:11" x14ac:dyDescent="0.25">
      <c r="A61" s="19">
        <v>48</v>
      </c>
      <c r="B61" s="19">
        <v>22028235</v>
      </c>
      <c r="C61" s="13" t="s">
        <v>671</v>
      </c>
      <c r="D61" s="13" t="s">
        <v>1287</v>
      </c>
      <c r="E61" s="19">
        <v>92</v>
      </c>
      <c r="F61" s="19">
        <v>92</v>
      </c>
      <c r="G61" s="19">
        <v>92</v>
      </c>
      <c r="H61" s="19">
        <v>92</v>
      </c>
      <c r="I61" s="13" t="s">
        <v>21</v>
      </c>
      <c r="J61" s="19">
        <v>92</v>
      </c>
      <c r="K61" s="13" t="s">
        <v>21</v>
      </c>
    </row>
    <row r="62" spans="1:11" x14ac:dyDescent="0.25">
      <c r="A62" s="19">
        <v>49</v>
      </c>
      <c r="B62" s="19">
        <v>22028241</v>
      </c>
      <c r="C62" s="13" t="s">
        <v>672</v>
      </c>
      <c r="D62" s="13" t="s">
        <v>2178</v>
      </c>
      <c r="E62" s="19">
        <v>90</v>
      </c>
      <c r="F62" s="19">
        <v>90</v>
      </c>
      <c r="G62" s="19">
        <v>90</v>
      </c>
      <c r="H62" s="19">
        <v>90</v>
      </c>
      <c r="I62" s="13" t="s">
        <v>21</v>
      </c>
      <c r="J62" s="19">
        <v>90</v>
      </c>
      <c r="K62" s="13" t="s">
        <v>21</v>
      </c>
    </row>
    <row r="63" spans="1:11" x14ac:dyDescent="0.25">
      <c r="A63" s="19">
        <v>50</v>
      </c>
      <c r="B63" s="19">
        <v>22028242</v>
      </c>
      <c r="C63" s="13" t="s">
        <v>673</v>
      </c>
      <c r="D63" s="13" t="s">
        <v>2195</v>
      </c>
      <c r="E63" s="19">
        <v>90</v>
      </c>
      <c r="F63" s="19">
        <v>90</v>
      </c>
      <c r="G63" s="19">
        <v>90</v>
      </c>
      <c r="H63" s="19">
        <v>90</v>
      </c>
      <c r="I63" s="13" t="s">
        <v>21</v>
      </c>
      <c r="J63" s="19">
        <v>90</v>
      </c>
      <c r="K63" s="13" t="s">
        <v>21</v>
      </c>
    </row>
    <row r="64" spans="1:11" x14ac:dyDescent="0.25">
      <c r="A64" s="19">
        <v>51</v>
      </c>
      <c r="B64" s="19">
        <v>22028243</v>
      </c>
      <c r="C64" s="13" t="s">
        <v>674</v>
      </c>
      <c r="D64" s="13" t="s">
        <v>2270</v>
      </c>
      <c r="E64" s="19">
        <v>80</v>
      </c>
      <c r="F64" s="19">
        <v>80</v>
      </c>
      <c r="G64" s="19">
        <v>80</v>
      </c>
      <c r="H64" s="19">
        <v>80</v>
      </c>
      <c r="I64" s="13" t="s">
        <v>19</v>
      </c>
      <c r="J64" s="19">
        <v>80</v>
      </c>
      <c r="K64" s="13" t="s">
        <v>19</v>
      </c>
    </row>
    <row r="65" spans="1:11" x14ac:dyDescent="0.25">
      <c r="A65" s="19">
        <v>52</v>
      </c>
      <c r="B65" s="19">
        <v>22028245</v>
      </c>
      <c r="C65" s="13" t="s">
        <v>675</v>
      </c>
      <c r="D65" s="13" t="s">
        <v>2233</v>
      </c>
      <c r="E65" s="19">
        <v>90</v>
      </c>
      <c r="F65" s="19">
        <v>90</v>
      </c>
      <c r="G65" s="19">
        <v>90</v>
      </c>
      <c r="H65" s="19">
        <v>90</v>
      </c>
      <c r="I65" s="13" t="s">
        <v>21</v>
      </c>
      <c r="J65" s="19">
        <v>90</v>
      </c>
      <c r="K65" s="13" t="s">
        <v>21</v>
      </c>
    </row>
    <row r="66" spans="1:11" x14ac:dyDescent="0.25">
      <c r="A66" s="19">
        <v>53</v>
      </c>
      <c r="B66" s="19">
        <v>22028246</v>
      </c>
      <c r="C66" s="13" t="s">
        <v>182</v>
      </c>
      <c r="D66" s="13" t="s">
        <v>1234</v>
      </c>
      <c r="E66" s="19">
        <v>92</v>
      </c>
      <c r="F66" s="19">
        <v>92</v>
      </c>
      <c r="G66" s="19">
        <v>92</v>
      </c>
      <c r="H66" s="19">
        <v>92</v>
      </c>
      <c r="I66" s="13" t="s">
        <v>21</v>
      </c>
      <c r="J66" s="19">
        <v>92</v>
      </c>
      <c r="K66" s="13" t="s">
        <v>21</v>
      </c>
    </row>
    <row r="67" spans="1:11" x14ac:dyDescent="0.25">
      <c r="A67" s="19">
        <v>54</v>
      </c>
      <c r="B67" s="19">
        <v>22028249</v>
      </c>
      <c r="C67" s="13" t="s">
        <v>676</v>
      </c>
      <c r="D67" s="13" t="s">
        <v>2271</v>
      </c>
      <c r="E67" s="19">
        <v>90</v>
      </c>
      <c r="F67" s="19">
        <v>90</v>
      </c>
      <c r="G67" s="19">
        <v>90</v>
      </c>
      <c r="H67" s="19">
        <v>90</v>
      </c>
      <c r="I67" s="13" t="s">
        <v>21</v>
      </c>
      <c r="J67" s="19">
        <v>90</v>
      </c>
      <c r="K67" s="13" t="s">
        <v>21</v>
      </c>
    </row>
    <row r="68" spans="1:11" x14ac:dyDescent="0.25">
      <c r="A68" s="19">
        <v>55</v>
      </c>
      <c r="B68" s="19">
        <v>22028251</v>
      </c>
      <c r="C68" s="13" t="s">
        <v>62</v>
      </c>
      <c r="D68" s="13" t="s">
        <v>2259</v>
      </c>
      <c r="E68" s="19">
        <v>90</v>
      </c>
      <c r="F68" s="19">
        <v>90</v>
      </c>
      <c r="G68" s="19">
        <v>90</v>
      </c>
      <c r="H68" s="19">
        <v>90</v>
      </c>
      <c r="I68" s="13" t="s">
        <v>21</v>
      </c>
      <c r="J68" s="19">
        <v>90</v>
      </c>
      <c r="K68" s="13" t="s">
        <v>21</v>
      </c>
    </row>
    <row r="69" spans="1:11" x14ac:dyDescent="0.25">
      <c r="A69" s="19">
        <v>56</v>
      </c>
      <c r="B69" s="19">
        <v>22028258</v>
      </c>
      <c r="C69" s="13" t="s">
        <v>677</v>
      </c>
      <c r="D69" s="13" t="s">
        <v>1245</v>
      </c>
      <c r="E69" s="19">
        <v>70</v>
      </c>
      <c r="F69" s="19">
        <v>70</v>
      </c>
      <c r="G69" s="19">
        <v>70</v>
      </c>
      <c r="H69" s="19">
        <v>70</v>
      </c>
      <c r="I69" s="13" t="s">
        <v>18</v>
      </c>
      <c r="J69" s="19">
        <v>70</v>
      </c>
      <c r="K69" s="13" t="s">
        <v>18</v>
      </c>
    </row>
    <row r="70" spans="1:11" x14ac:dyDescent="0.25">
      <c r="A70" s="19">
        <v>57</v>
      </c>
      <c r="B70" s="19">
        <v>22028263</v>
      </c>
      <c r="C70" s="13" t="s">
        <v>678</v>
      </c>
      <c r="D70" s="13" t="s">
        <v>2272</v>
      </c>
      <c r="E70" s="19">
        <v>90</v>
      </c>
      <c r="F70" s="19">
        <v>90</v>
      </c>
      <c r="G70" s="19">
        <v>90</v>
      </c>
      <c r="H70" s="19">
        <v>90</v>
      </c>
      <c r="I70" s="13" t="s">
        <v>21</v>
      </c>
      <c r="J70" s="19">
        <v>90</v>
      </c>
      <c r="K70" s="13" t="s">
        <v>21</v>
      </c>
    </row>
    <row r="71" spans="1:11" x14ac:dyDescent="0.25">
      <c r="A71" s="19">
        <v>58</v>
      </c>
      <c r="B71" s="19">
        <v>22028265</v>
      </c>
      <c r="C71" s="13" t="s">
        <v>679</v>
      </c>
      <c r="D71" s="13" t="s">
        <v>1257</v>
      </c>
      <c r="E71" s="19">
        <v>80</v>
      </c>
      <c r="F71" s="19">
        <v>90</v>
      </c>
      <c r="G71" s="19">
        <v>90</v>
      </c>
      <c r="H71" s="19">
        <v>90</v>
      </c>
      <c r="I71" s="13" t="s">
        <v>21</v>
      </c>
      <c r="J71" s="19">
        <v>90</v>
      </c>
      <c r="K71" s="13" t="s">
        <v>21</v>
      </c>
    </row>
    <row r="72" spans="1:11" x14ac:dyDescent="0.25">
      <c r="A72" s="19">
        <v>59</v>
      </c>
      <c r="B72" s="19">
        <v>22028269</v>
      </c>
      <c r="C72" s="13" t="s">
        <v>680</v>
      </c>
      <c r="D72" s="13" t="s">
        <v>1009</v>
      </c>
      <c r="E72" s="19">
        <v>90</v>
      </c>
      <c r="F72" s="19">
        <v>90</v>
      </c>
      <c r="G72" s="19">
        <v>90</v>
      </c>
      <c r="H72" s="19">
        <v>90</v>
      </c>
      <c r="I72" s="13" t="s">
        <v>21</v>
      </c>
      <c r="J72" s="19">
        <v>90</v>
      </c>
      <c r="K72" s="13" t="s">
        <v>21</v>
      </c>
    </row>
    <row r="73" spans="1:11" x14ac:dyDescent="0.25">
      <c r="A73" s="19">
        <v>60</v>
      </c>
      <c r="B73" s="19">
        <v>22028270</v>
      </c>
      <c r="C73" s="13" t="s">
        <v>681</v>
      </c>
      <c r="D73" s="13" t="s">
        <v>2273</v>
      </c>
      <c r="E73" s="19">
        <v>70</v>
      </c>
      <c r="F73" s="19">
        <v>70</v>
      </c>
      <c r="G73" s="19">
        <v>67</v>
      </c>
      <c r="H73" s="19">
        <v>67</v>
      </c>
      <c r="I73" s="13" t="s">
        <v>18</v>
      </c>
      <c r="J73" s="19">
        <v>67</v>
      </c>
      <c r="K73" s="13" t="s">
        <v>18</v>
      </c>
    </row>
    <row r="74" spans="1:11" x14ac:dyDescent="0.25">
      <c r="A74" s="19">
        <v>61</v>
      </c>
      <c r="B74" s="19">
        <v>22028271</v>
      </c>
      <c r="C74" s="13" t="s">
        <v>42</v>
      </c>
      <c r="D74" s="13" t="s">
        <v>2274</v>
      </c>
      <c r="E74" s="19">
        <v>80</v>
      </c>
      <c r="F74" s="19">
        <v>90</v>
      </c>
      <c r="G74" s="19">
        <v>90</v>
      </c>
      <c r="H74" s="19">
        <v>90</v>
      </c>
      <c r="I74" s="13" t="s">
        <v>21</v>
      </c>
      <c r="J74" s="19">
        <v>90</v>
      </c>
      <c r="K74" s="13" t="s">
        <v>21</v>
      </c>
    </row>
    <row r="75" spans="1:11" x14ac:dyDescent="0.25">
      <c r="A75" s="19">
        <v>62</v>
      </c>
      <c r="B75" s="19">
        <v>22028286</v>
      </c>
      <c r="C75" s="13" t="s">
        <v>682</v>
      </c>
      <c r="D75" s="13" t="s">
        <v>2275</v>
      </c>
      <c r="E75" s="19">
        <v>100</v>
      </c>
      <c r="F75" s="19">
        <v>90</v>
      </c>
      <c r="G75" s="19">
        <v>90</v>
      </c>
      <c r="H75" s="19">
        <v>90</v>
      </c>
      <c r="I75" s="13" t="s">
        <v>21</v>
      </c>
      <c r="J75" s="19">
        <v>90</v>
      </c>
      <c r="K75" s="13" t="s">
        <v>21</v>
      </c>
    </row>
    <row r="76" spans="1:11" x14ac:dyDescent="0.25">
      <c r="A76" s="19">
        <v>63</v>
      </c>
      <c r="B76" s="19">
        <v>22028288</v>
      </c>
      <c r="C76" s="13" t="s">
        <v>683</v>
      </c>
      <c r="D76" s="13" t="s">
        <v>2276</v>
      </c>
      <c r="E76" s="19">
        <v>80</v>
      </c>
      <c r="F76" s="19">
        <v>90</v>
      </c>
      <c r="G76" s="19">
        <v>90</v>
      </c>
      <c r="H76" s="19">
        <v>90</v>
      </c>
      <c r="I76" s="13" t="s">
        <v>21</v>
      </c>
      <c r="J76" s="19">
        <v>90</v>
      </c>
      <c r="K76" s="13" t="s">
        <v>21</v>
      </c>
    </row>
    <row r="77" spans="1:11" x14ac:dyDescent="0.25">
      <c r="A77" s="19">
        <v>64</v>
      </c>
      <c r="B77" s="19">
        <v>22028294</v>
      </c>
      <c r="C77" s="13" t="s">
        <v>684</v>
      </c>
      <c r="D77" s="13" t="s">
        <v>1244</v>
      </c>
      <c r="E77" s="19">
        <v>67</v>
      </c>
      <c r="F77" s="19">
        <v>67</v>
      </c>
      <c r="G77" s="19">
        <v>67</v>
      </c>
      <c r="H77" s="19">
        <v>67</v>
      </c>
      <c r="I77" s="13" t="s">
        <v>18</v>
      </c>
      <c r="J77" s="19">
        <v>67</v>
      </c>
      <c r="K77" s="13" t="s">
        <v>18</v>
      </c>
    </row>
    <row r="78" spans="1:11" x14ac:dyDescent="0.25">
      <c r="A78" s="19">
        <v>65</v>
      </c>
      <c r="B78" s="19">
        <v>22028297</v>
      </c>
      <c r="C78" s="13" t="s">
        <v>685</v>
      </c>
      <c r="D78" s="13" t="s">
        <v>1309</v>
      </c>
      <c r="E78" s="19">
        <v>96</v>
      </c>
      <c r="F78" s="19">
        <v>96</v>
      </c>
      <c r="G78" s="19">
        <v>96</v>
      </c>
      <c r="H78" s="19">
        <v>96</v>
      </c>
      <c r="I78" s="13" t="s">
        <v>21</v>
      </c>
      <c r="J78" s="19">
        <v>96</v>
      </c>
      <c r="K78" s="13" t="s">
        <v>21</v>
      </c>
    </row>
    <row r="79" spans="1:11" x14ac:dyDescent="0.25">
      <c r="A79" s="19">
        <v>66</v>
      </c>
      <c r="B79" s="19">
        <v>22028311</v>
      </c>
      <c r="C79" s="13" t="s">
        <v>686</v>
      </c>
      <c r="D79" s="13" t="s">
        <v>2277</v>
      </c>
      <c r="E79" s="19">
        <v>80</v>
      </c>
      <c r="F79" s="19">
        <v>80</v>
      </c>
      <c r="G79" s="19">
        <v>80</v>
      </c>
      <c r="H79" s="19">
        <v>80</v>
      </c>
      <c r="I79" s="13" t="s">
        <v>19</v>
      </c>
      <c r="J79" s="19">
        <v>80</v>
      </c>
      <c r="K79" s="13" t="s">
        <v>19</v>
      </c>
    </row>
    <row r="80" spans="1:11" x14ac:dyDescent="0.25">
      <c r="A80" s="19">
        <v>67</v>
      </c>
      <c r="B80" s="19">
        <v>22028316</v>
      </c>
      <c r="C80" s="13" t="s">
        <v>687</v>
      </c>
      <c r="D80" s="13" t="s">
        <v>1786</v>
      </c>
      <c r="E80" s="19">
        <v>90</v>
      </c>
      <c r="F80" s="19">
        <v>90</v>
      </c>
      <c r="G80" s="19">
        <v>90</v>
      </c>
      <c r="H80" s="19">
        <v>90</v>
      </c>
      <c r="I80" s="13" t="s">
        <v>21</v>
      </c>
      <c r="J80" s="19">
        <v>90</v>
      </c>
      <c r="K80" s="13" t="s">
        <v>21</v>
      </c>
    </row>
    <row r="81" spans="1:11" x14ac:dyDescent="0.25">
      <c r="A81" s="19">
        <v>68</v>
      </c>
      <c r="B81" s="19">
        <v>22028320</v>
      </c>
      <c r="C81" s="13" t="s">
        <v>688</v>
      </c>
      <c r="D81" s="13" t="s">
        <v>1232</v>
      </c>
      <c r="E81" s="19">
        <v>85</v>
      </c>
      <c r="F81" s="19">
        <v>80</v>
      </c>
      <c r="G81" s="19">
        <v>80</v>
      </c>
      <c r="H81" s="19">
        <v>80</v>
      </c>
      <c r="I81" s="13" t="s">
        <v>19</v>
      </c>
      <c r="J81" s="19">
        <v>80</v>
      </c>
      <c r="K81" s="13" t="s">
        <v>19</v>
      </c>
    </row>
    <row r="82" spans="1:11" x14ac:dyDescent="0.25">
      <c r="A82" s="19">
        <v>69</v>
      </c>
      <c r="B82" s="19">
        <v>22028323</v>
      </c>
      <c r="C82" s="13" t="s">
        <v>689</v>
      </c>
      <c r="D82" s="13" t="s">
        <v>2278</v>
      </c>
      <c r="E82" s="19">
        <v>80</v>
      </c>
      <c r="F82" s="19">
        <v>77</v>
      </c>
      <c r="G82" s="19">
        <v>77</v>
      </c>
      <c r="H82" s="19">
        <v>77</v>
      </c>
      <c r="I82" s="13" t="s">
        <v>18</v>
      </c>
      <c r="J82" s="19">
        <v>77</v>
      </c>
      <c r="K82" s="13" t="s">
        <v>18</v>
      </c>
    </row>
    <row r="83" spans="1:11" x14ac:dyDescent="0.25">
      <c r="A83" s="19">
        <v>70</v>
      </c>
      <c r="B83" s="19">
        <v>22028325</v>
      </c>
      <c r="C83" s="13" t="s">
        <v>690</v>
      </c>
      <c r="D83" s="13" t="s">
        <v>1254</v>
      </c>
      <c r="E83" s="19">
        <v>70</v>
      </c>
      <c r="F83" s="19">
        <v>60</v>
      </c>
      <c r="G83" s="19">
        <v>60</v>
      </c>
      <c r="H83" s="19">
        <v>60</v>
      </c>
      <c r="I83" s="13" t="s">
        <v>23</v>
      </c>
      <c r="J83" s="19">
        <v>60</v>
      </c>
      <c r="K83" s="13" t="s">
        <v>23</v>
      </c>
    </row>
    <row r="84" spans="1:11" x14ac:dyDescent="0.25">
      <c r="A84" s="19">
        <v>71</v>
      </c>
      <c r="B84" s="19">
        <v>22028328</v>
      </c>
      <c r="C84" s="13" t="s">
        <v>691</v>
      </c>
      <c r="D84" s="13" t="s">
        <v>1308</v>
      </c>
      <c r="E84" s="19">
        <v>80</v>
      </c>
      <c r="F84" s="19">
        <v>80</v>
      </c>
      <c r="G84" s="19">
        <v>80</v>
      </c>
      <c r="H84" s="19">
        <v>80</v>
      </c>
      <c r="I84" s="13" t="s">
        <v>19</v>
      </c>
      <c r="J84" s="19">
        <v>80</v>
      </c>
      <c r="K84" s="13" t="s">
        <v>19</v>
      </c>
    </row>
    <row r="85" spans="1:11" x14ac:dyDescent="0.25">
      <c r="A85" s="19">
        <v>72</v>
      </c>
      <c r="B85" s="19">
        <v>22028329</v>
      </c>
      <c r="C85" s="13" t="s">
        <v>692</v>
      </c>
      <c r="D85" s="13" t="s">
        <v>1229</v>
      </c>
      <c r="E85" s="19">
        <v>90</v>
      </c>
      <c r="F85" s="19">
        <v>90</v>
      </c>
      <c r="G85" s="19">
        <v>90</v>
      </c>
      <c r="H85" s="19">
        <v>90</v>
      </c>
      <c r="I85" s="13" t="s">
        <v>21</v>
      </c>
      <c r="J85" s="19">
        <v>90</v>
      </c>
      <c r="K85" s="13" t="s">
        <v>21</v>
      </c>
    </row>
    <row r="86" spans="1:11" x14ac:dyDescent="0.25">
      <c r="A86" s="19">
        <v>73</v>
      </c>
      <c r="B86" s="19">
        <v>22028330</v>
      </c>
      <c r="C86" s="13" t="s">
        <v>693</v>
      </c>
      <c r="D86" s="13" t="s">
        <v>1743</v>
      </c>
      <c r="E86" s="19">
        <v>77</v>
      </c>
      <c r="F86" s="19">
        <v>77</v>
      </c>
      <c r="G86" s="19">
        <v>77</v>
      </c>
      <c r="H86" s="19">
        <v>77</v>
      </c>
      <c r="I86" s="13" t="s">
        <v>18</v>
      </c>
      <c r="J86" s="19">
        <v>77</v>
      </c>
      <c r="K86" s="13" t="s">
        <v>18</v>
      </c>
    </row>
    <row r="87" spans="1:11" x14ac:dyDescent="0.25">
      <c r="A87" s="19">
        <v>74</v>
      </c>
      <c r="B87" s="19">
        <v>22028331</v>
      </c>
      <c r="C87" s="13" t="s">
        <v>128</v>
      </c>
      <c r="D87" s="13" t="s">
        <v>2279</v>
      </c>
      <c r="E87" s="19">
        <v>80</v>
      </c>
      <c r="F87" s="19">
        <v>80</v>
      </c>
      <c r="G87" s="19">
        <v>80</v>
      </c>
      <c r="H87" s="19">
        <v>80</v>
      </c>
      <c r="I87" s="13" t="s">
        <v>19</v>
      </c>
      <c r="J87" s="19">
        <v>80</v>
      </c>
      <c r="K87" s="13" t="s">
        <v>19</v>
      </c>
    </row>
    <row r="88" spans="1:11" x14ac:dyDescent="0.25">
      <c r="A88" s="19">
        <v>75</v>
      </c>
      <c r="B88" s="19">
        <v>22028332</v>
      </c>
      <c r="C88" s="13" t="s">
        <v>694</v>
      </c>
      <c r="D88" s="13" t="s">
        <v>2280</v>
      </c>
      <c r="E88" s="19">
        <v>94</v>
      </c>
      <c r="F88" s="19">
        <v>94</v>
      </c>
      <c r="G88" s="19">
        <v>94</v>
      </c>
      <c r="H88" s="19">
        <v>94</v>
      </c>
      <c r="I88" s="13" t="s">
        <v>21</v>
      </c>
      <c r="J88" s="19">
        <v>94</v>
      </c>
      <c r="K88" s="13" t="s">
        <v>21</v>
      </c>
    </row>
    <row r="89" spans="1:11" x14ac:dyDescent="0.25">
      <c r="A89" s="19">
        <v>76</v>
      </c>
      <c r="B89" s="19">
        <v>22028334</v>
      </c>
      <c r="C89" s="13" t="s">
        <v>695</v>
      </c>
      <c r="D89" s="13" t="s">
        <v>1318</v>
      </c>
      <c r="E89" s="19">
        <v>90</v>
      </c>
      <c r="F89" s="19">
        <v>90</v>
      </c>
      <c r="G89" s="19">
        <v>90</v>
      </c>
      <c r="H89" s="19">
        <v>90</v>
      </c>
      <c r="I89" s="13" t="s">
        <v>21</v>
      </c>
      <c r="J89" s="19">
        <v>90</v>
      </c>
      <c r="K89" s="13" t="s">
        <v>21</v>
      </c>
    </row>
    <row r="91" spans="1:11" ht="16.5" x14ac:dyDescent="0.25">
      <c r="A91" s="58" t="s">
        <v>2281</v>
      </c>
      <c r="B91" s="58"/>
      <c r="C91" s="58"/>
    </row>
  </sheetData>
  <mergeCells count="16">
    <mergeCell ref="A6:K6"/>
    <mergeCell ref="A1:C1"/>
    <mergeCell ref="E1:K1"/>
    <mergeCell ref="A2:C2"/>
    <mergeCell ref="E2:K2"/>
    <mergeCell ref="A5:K5"/>
    <mergeCell ref="A91:C91"/>
    <mergeCell ref="A7:K7"/>
    <mergeCell ref="A11:A13"/>
    <mergeCell ref="B11:B13"/>
    <mergeCell ref="C11:C13"/>
    <mergeCell ref="D11:D13"/>
    <mergeCell ref="H11:I11"/>
    <mergeCell ref="J11:K11"/>
    <mergeCell ref="H12:I12"/>
    <mergeCell ref="J12:K12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FDEEA-3DC8-488C-925F-548AA39CBF06}">
  <dimension ref="A1:K88"/>
  <sheetViews>
    <sheetView topLeftCell="A7" workbookViewId="0">
      <selection activeCell="A13" sqref="A13:A86"/>
    </sheetView>
  </sheetViews>
  <sheetFormatPr defaultRowHeight="14.25" x14ac:dyDescent="0.2"/>
  <cols>
    <col min="1" max="1" width="6.125" style="20" customWidth="1"/>
    <col min="2" max="2" width="10.25" style="20" customWidth="1"/>
    <col min="3" max="3" width="20.5" bestFit="1" customWidth="1"/>
    <col min="5" max="8" width="9" style="20"/>
    <col min="10" max="10" width="9" style="20"/>
  </cols>
  <sheetData>
    <row r="1" spans="1:11" s="8" customFormat="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s="8" customFormat="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s="8" customFormat="1" ht="16.5" x14ac:dyDescent="0.25">
      <c r="A3" s="15"/>
      <c r="B3" s="11"/>
      <c r="E3" s="11"/>
      <c r="F3" s="11"/>
      <c r="G3" s="11"/>
      <c r="H3" s="11"/>
      <c r="J3" s="11"/>
    </row>
    <row r="4" spans="1:11" s="8" customFormat="1" ht="15" x14ac:dyDescent="0.25">
      <c r="A4" s="11"/>
      <c r="B4" s="11"/>
      <c r="E4" s="11"/>
      <c r="F4" s="11"/>
      <c r="G4" s="11"/>
      <c r="H4" s="11"/>
      <c r="J4" s="11"/>
    </row>
    <row r="5" spans="1:11" s="8" customFormat="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s="8" customFormat="1" ht="19.5" x14ac:dyDescent="0.25">
      <c r="A6" s="69" t="s">
        <v>2367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s="8" customFormat="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8" customFormat="1" ht="15" x14ac:dyDescent="0.25">
      <c r="A8" s="11"/>
      <c r="B8" s="11"/>
      <c r="E8" s="11"/>
      <c r="F8" s="11"/>
      <c r="G8" s="11"/>
      <c r="H8" s="11"/>
      <c r="J8" s="11"/>
    </row>
    <row r="9" spans="1:11" s="8" customFormat="1" ht="15" x14ac:dyDescent="0.25">
      <c r="A9" s="11"/>
      <c r="B9" s="11"/>
      <c r="E9" s="11"/>
      <c r="F9" s="11"/>
      <c r="G9" s="11"/>
      <c r="H9" s="11"/>
      <c r="J9" s="11"/>
    </row>
    <row r="10" spans="1:11" s="8" customFormat="1" ht="15.75" x14ac:dyDescent="0.25">
      <c r="A10" s="74" t="s">
        <v>5</v>
      </c>
      <c r="B10" s="75" t="s">
        <v>6</v>
      </c>
      <c r="C10" s="75" t="s">
        <v>7</v>
      </c>
      <c r="D10" s="75" t="s">
        <v>8</v>
      </c>
      <c r="E10" s="33" t="s">
        <v>9</v>
      </c>
      <c r="F10" s="33" t="s">
        <v>9</v>
      </c>
      <c r="G10" s="33" t="s">
        <v>9</v>
      </c>
      <c r="H10" s="75" t="s">
        <v>13</v>
      </c>
      <c r="I10" s="75"/>
      <c r="J10" s="75" t="s">
        <v>13</v>
      </c>
      <c r="K10" s="75"/>
    </row>
    <row r="11" spans="1:11" s="8" customFormat="1" ht="32.25" customHeight="1" x14ac:dyDescent="0.25">
      <c r="A11" s="74"/>
      <c r="B11" s="75"/>
      <c r="C11" s="75"/>
      <c r="D11" s="75"/>
      <c r="E11" s="33" t="s">
        <v>10</v>
      </c>
      <c r="F11" s="33" t="s">
        <v>11</v>
      </c>
      <c r="G11" s="33" t="s">
        <v>12</v>
      </c>
      <c r="H11" s="75" t="s">
        <v>14</v>
      </c>
      <c r="I11" s="75"/>
      <c r="J11" s="75" t="s">
        <v>922</v>
      </c>
      <c r="K11" s="75"/>
    </row>
    <row r="12" spans="1:11" s="8" customFormat="1" ht="15.75" x14ac:dyDescent="0.25">
      <c r="A12" s="74"/>
      <c r="B12" s="75"/>
      <c r="C12" s="75"/>
      <c r="D12" s="75"/>
      <c r="E12" s="34"/>
      <c r="F12" s="34"/>
      <c r="G12" s="34"/>
      <c r="H12" s="33" t="s">
        <v>9</v>
      </c>
      <c r="I12" s="33" t="s">
        <v>15</v>
      </c>
      <c r="J12" s="33" t="s">
        <v>9</v>
      </c>
      <c r="K12" s="33" t="s">
        <v>15</v>
      </c>
    </row>
    <row r="13" spans="1:11" ht="15" x14ac:dyDescent="0.25">
      <c r="A13" s="19">
        <v>1</v>
      </c>
      <c r="B13" s="19">
        <v>23020402</v>
      </c>
      <c r="C13" s="13" t="s">
        <v>2283</v>
      </c>
      <c r="D13" s="13" t="s">
        <v>2284</v>
      </c>
      <c r="E13" s="19">
        <v>90</v>
      </c>
      <c r="F13" s="19">
        <v>90</v>
      </c>
      <c r="G13" s="19">
        <v>90</v>
      </c>
      <c r="H13" s="19">
        <v>90</v>
      </c>
      <c r="I13" s="13" t="s">
        <v>21</v>
      </c>
      <c r="J13" s="19">
        <v>90</v>
      </c>
      <c r="K13" s="13" t="s">
        <v>21</v>
      </c>
    </row>
    <row r="14" spans="1:11" ht="15" x14ac:dyDescent="0.25">
      <c r="A14" s="19">
        <v>2</v>
      </c>
      <c r="B14" s="19">
        <v>23021459</v>
      </c>
      <c r="C14" s="13" t="s">
        <v>2285</v>
      </c>
      <c r="D14" s="13" t="s">
        <v>1563</v>
      </c>
      <c r="E14" s="19">
        <v>67</v>
      </c>
      <c r="F14" s="19">
        <v>77</v>
      </c>
      <c r="G14" s="19">
        <v>77</v>
      </c>
      <c r="H14" s="19">
        <v>77</v>
      </c>
      <c r="I14" s="13" t="s">
        <v>18</v>
      </c>
      <c r="J14" s="19">
        <v>77</v>
      </c>
      <c r="K14" s="13" t="s">
        <v>18</v>
      </c>
    </row>
    <row r="15" spans="1:11" ht="15" x14ac:dyDescent="0.25">
      <c r="A15" s="19">
        <v>3</v>
      </c>
      <c r="B15" s="19">
        <v>23021463</v>
      </c>
      <c r="C15" s="13" t="s">
        <v>2286</v>
      </c>
      <c r="D15" s="13" t="s">
        <v>1427</v>
      </c>
      <c r="E15" s="19">
        <v>92</v>
      </c>
      <c r="F15" s="19">
        <v>92</v>
      </c>
      <c r="G15" s="19">
        <v>92</v>
      </c>
      <c r="H15" s="19">
        <v>92</v>
      </c>
      <c r="I15" s="13" t="s">
        <v>21</v>
      </c>
      <c r="J15" s="19">
        <v>92</v>
      </c>
      <c r="K15" s="13" t="s">
        <v>21</v>
      </c>
    </row>
    <row r="16" spans="1:11" ht="15" x14ac:dyDescent="0.25">
      <c r="A16" s="19">
        <v>4</v>
      </c>
      <c r="B16" s="19">
        <v>23021467</v>
      </c>
      <c r="C16" s="13" t="s">
        <v>68</v>
      </c>
      <c r="D16" s="13" t="s">
        <v>1136</v>
      </c>
      <c r="E16" s="19"/>
      <c r="F16" s="19"/>
      <c r="G16" s="19"/>
      <c r="H16" s="19"/>
      <c r="I16" s="13" t="s">
        <v>16</v>
      </c>
      <c r="J16" s="19"/>
      <c r="K16" s="13" t="s">
        <v>16</v>
      </c>
    </row>
    <row r="17" spans="1:11" ht="15" x14ac:dyDescent="0.25">
      <c r="A17" s="19">
        <v>5</v>
      </c>
      <c r="B17" s="19">
        <v>23021471</v>
      </c>
      <c r="C17" s="13" t="s">
        <v>2287</v>
      </c>
      <c r="D17" s="13" t="s">
        <v>1656</v>
      </c>
      <c r="E17" s="19">
        <v>90</v>
      </c>
      <c r="F17" s="19">
        <v>90</v>
      </c>
      <c r="G17" s="19">
        <v>90</v>
      </c>
      <c r="H17" s="19">
        <v>90</v>
      </c>
      <c r="I17" s="13" t="s">
        <v>21</v>
      </c>
      <c r="J17" s="19">
        <v>90</v>
      </c>
      <c r="K17" s="13" t="s">
        <v>21</v>
      </c>
    </row>
    <row r="18" spans="1:11" ht="15" x14ac:dyDescent="0.25">
      <c r="A18" s="19">
        <v>6</v>
      </c>
      <c r="B18" s="19">
        <v>23021475</v>
      </c>
      <c r="C18" s="13" t="s">
        <v>2288</v>
      </c>
      <c r="D18" s="13" t="s">
        <v>2289</v>
      </c>
      <c r="E18" s="19">
        <v>94</v>
      </c>
      <c r="F18" s="19">
        <v>94</v>
      </c>
      <c r="G18" s="19">
        <v>94</v>
      </c>
      <c r="H18" s="19">
        <v>94</v>
      </c>
      <c r="I18" s="13" t="s">
        <v>21</v>
      </c>
      <c r="J18" s="19">
        <v>94</v>
      </c>
      <c r="K18" s="13" t="s">
        <v>21</v>
      </c>
    </row>
    <row r="19" spans="1:11" ht="15" x14ac:dyDescent="0.25">
      <c r="A19" s="19">
        <v>7</v>
      </c>
      <c r="B19" s="19">
        <v>23021479</v>
      </c>
      <c r="C19" s="13" t="s">
        <v>2290</v>
      </c>
      <c r="D19" s="13" t="s">
        <v>1848</v>
      </c>
      <c r="E19" s="19">
        <v>90</v>
      </c>
      <c r="F19" s="19">
        <v>90</v>
      </c>
      <c r="G19" s="19">
        <v>90</v>
      </c>
      <c r="H19" s="19">
        <v>90</v>
      </c>
      <c r="I19" s="13" t="s">
        <v>21</v>
      </c>
      <c r="J19" s="19">
        <v>90</v>
      </c>
      <c r="K19" s="13" t="s">
        <v>21</v>
      </c>
    </row>
    <row r="20" spans="1:11" ht="15" x14ac:dyDescent="0.25">
      <c r="A20" s="19">
        <v>8</v>
      </c>
      <c r="B20" s="19">
        <v>23021483</v>
      </c>
      <c r="C20" s="13" t="s">
        <v>2291</v>
      </c>
      <c r="D20" s="13" t="s">
        <v>1546</v>
      </c>
      <c r="E20" s="19">
        <v>90</v>
      </c>
      <c r="F20" s="19">
        <v>90</v>
      </c>
      <c r="G20" s="19">
        <v>90</v>
      </c>
      <c r="H20" s="19">
        <v>90</v>
      </c>
      <c r="I20" s="13" t="s">
        <v>21</v>
      </c>
      <c r="J20" s="19">
        <v>90</v>
      </c>
      <c r="K20" s="13" t="s">
        <v>21</v>
      </c>
    </row>
    <row r="21" spans="1:11" ht="15" x14ac:dyDescent="0.25">
      <c r="A21" s="19">
        <v>9</v>
      </c>
      <c r="B21" s="19">
        <v>23021487</v>
      </c>
      <c r="C21" s="13" t="s">
        <v>626</v>
      </c>
      <c r="D21" s="13" t="s">
        <v>2289</v>
      </c>
      <c r="E21" s="19">
        <v>80</v>
      </c>
      <c r="F21" s="19">
        <v>80</v>
      </c>
      <c r="G21" s="19">
        <v>80</v>
      </c>
      <c r="H21" s="19">
        <v>80</v>
      </c>
      <c r="I21" s="13" t="s">
        <v>19</v>
      </c>
      <c r="J21" s="19">
        <v>80</v>
      </c>
      <c r="K21" s="13" t="s">
        <v>19</v>
      </c>
    </row>
    <row r="22" spans="1:11" ht="15" x14ac:dyDescent="0.25">
      <c r="A22" s="19">
        <v>10</v>
      </c>
      <c r="B22" s="19">
        <v>23021491</v>
      </c>
      <c r="C22" s="13" t="s">
        <v>76</v>
      </c>
      <c r="D22" s="13" t="s">
        <v>1455</v>
      </c>
      <c r="E22" s="19">
        <v>90</v>
      </c>
      <c r="F22" s="19">
        <v>90</v>
      </c>
      <c r="G22" s="19">
        <v>90</v>
      </c>
      <c r="H22" s="19">
        <v>90</v>
      </c>
      <c r="I22" s="13" t="s">
        <v>21</v>
      </c>
      <c r="J22" s="19">
        <v>90</v>
      </c>
      <c r="K22" s="13" t="s">
        <v>21</v>
      </c>
    </row>
    <row r="23" spans="1:11" ht="15" x14ac:dyDescent="0.25">
      <c r="A23" s="19">
        <v>11</v>
      </c>
      <c r="B23" s="19">
        <v>23021495</v>
      </c>
      <c r="C23" s="13" t="s">
        <v>1547</v>
      </c>
      <c r="D23" s="13" t="s">
        <v>1803</v>
      </c>
      <c r="E23" s="19">
        <v>82</v>
      </c>
      <c r="F23" s="19">
        <v>87</v>
      </c>
      <c r="G23" s="19">
        <v>87</v>
      </c>
      <c r="H23" s="19">
        <v>87</v>
      </c>
      <c r="I23" s="13" t="s">
        <v>19</v>
      </c>
      <c r="J23" s="19">
        <v>87</v>
      </c>
      <c r="K23" s="13" t="s">
        <v>19</v>
      </c>
    </row>
    <row r="24" spans="1:11" ht="15" x14ac:dyDescent="0.25">
      <c r="A24" s="19">
        <v>12</v>
      </c>
      <c r="B24" s="19">
        <v>23021499</v>
      </c>
      <c r="C24" s="13" t="s">
        <v>2292</v>
      </c>
      <c r="D24" s="13" t="s">
        <v>1865</v>
      </c>
      <c r="E24" s="19">
        <v>80</v>
      </c>
      <c r="F24" s="19">
        <v>90</v>
      </c>
      <c r="G24" s="19">
        <v>90</v>
      </c>
      <c r="H24" s="19">
        <v>90</v>
      </c>
      <c r="I24" s="13" t="s">
        <v>21</v>
      </c>
      <c r="J24" s="19">
        <v>90</v>
      </c>
      <c r="K24" s="13" t="s">
        <v>21</v>
      </c>
    </row>
    <row r="25" spans="1:11" ht="15" x14ac:dyDescent="0.25">
      <c r="A25" s="19">
        <v>13</v>
      </c>
      <c r="B25" s="19">
        <v>23021503</v>
      </c>
      <c r="C25" s="13" t="s">
        <v>602</v>
      </c>
      <c r="D25" s="13" t="s">
        <v>1869</v>
      </c>
      <c r="E25" s="19">
        <v>90</v>
      </c>
      <c r="F25" s="19">
        <v>90</v>
      </c>
      <c r="G25" s="19">
        <v>90</v>
      </c>
      <c r="H25" s="19">
        <v>90</v>
      </c>
      <c r="I25" s="13" t="s">
        <v>21</v>
      </c>
      <c r="J25" s="19">
        <v>90</v>
      </c>
      <c r="K25" s="13" t="s">
        <v>21</v>
      </c>
    </row>
    <row r="26" spans="1:11" ht="15" x14ac:dyDescent="0.25">
      <c r="A26" s="19">
        <v>14</v>
      </c>
      <c r="B26" s="19">
        <v>23021507</v>
      </c>
      <c r="C26" s="13" t="s">
        <v>2293</v>
      </c>
      <c r="D26" s="13" t="s">
        <v>2284</v>
      </c>
      <c r="E26" s="19">
        <v>90</v>
      </c>
      <c r="F26" s="19">
        <v>90</v>
      </c>
      <c r="G26" s="19">
        <v>90</v>
      </c>
      <c r="H26" s="19">
        <v>90</v>
      </c>
      <c r="I26" s="13" t="s">
        <v>21</v>
      </c>
      <c r="J26" s="19">
        <v>90</v>
      </c>
      <c r="K26" s="13" t="s">
        <v>21</v>
      </c>
    </row>
    <row r="27" spans="1:11" ht="15" x14ac:dyDescent="0.25">
      <c r="A27" s="19">
        <v>15</v>
      </c>
      <c r="B27" s="19">
        <v>23021515</v>
      </c>
      <c r="C27" s="13" t="s">
        <v>2294</v>
      </c>
      <c r="D27" s="13" t="s">
        <v>1811</v>
      </c>
      <c r="E27" s="19">
        <v>80</v>
      </c>
      <c r="F27" s="19">
        <v>80</v>
      </c>
      <c r="G27" s="19">
        <v>80</v>
      </c>
      <c r="H27" s="19">
        <v>80</v>
      </c>
      <c r="I27" s="13" t="s">
        <v>19</v>
      </c>
      <c r="J27" s="19">
        <v>80</v>
      </c>
      <c r="K27" s="13" t="s">
        <v>19</v>
      </c>
    </row>
    <row r="28" spans="1:11" ht="15" x14ac:dyDescent="0.25">
      <c r="A28" s="19">
        <v>16</v>
      </c>
      <c r="B28" s="19">
        <v>23021519</v>
      </c>
      <c r="C28" s="13" t="s">
        <v>2295</v>
      </c>
      <c r="D28" s="13" t="s">
        <v>1668</v>
      </c>
      <c r="E28" s="19">
        <v>90</v>
      </c>
      <c r="F28" s="19">
        <v>90</v>
      </c>
      <c r="G28" s="19">
        <v>90</v>
      </c>
      <c r="H28" s="19">
        <v>90</v>
      </c>
      <c r="I28" s="13" t="s">
        <v>21</v>
      </c>
      <c r="J28" s="19">
        <v>90</v>
      </c>
      <c r="K28" s="13" t="s">
        <v>21</v>
      </c>
    </row>
    <row r="29" spans="1:11" ht="15" x14ac:dyDescent="0.25">
      <c r="A29" s="19">
        <v>17</v>
      </c>
      <c r="B29" s="19">
        <v>23021527</v>
      </c>
      <c r="C29" s="13" t="s">
        <v>2296</v>
      </c>
      <c r="D29" s="13" t="s">
        <v>1478</v>
      </c>
      <c r="E29" s="19">
        <v>80</v>
      </c>
      <c r="F29" s="19">
        <v>80</v>
      </c>
      <c r="G29" s="19">
        <v>80</v>
      </c>
      <c r="H29" s="19">
        <v>80</v>
      </c>
      <c r="I29" s="13" t="s">
        <v>19</v>
      </c>
      <c r="J29" s="19">
        <v>80</v>
      </c>
      <c r="K29" s="13" t="s">
        <v>19</v>
      </c>
    </row>
    <row r="30" spans="1:11" ht="15" x14ac:dyDescent="0.25">
      <c r="A30" s="19">
        <v>18</v>
      </c>
      <c r="B30" s="19">
        <v>23021531</v>
      </c>
      <c r="C30" s="13" t="s">
        <v>2151</v>
      </c>
      <c r="D30" s="13" t="s">
        <v>1348</v>
      </c>
      <c r="E30" s="19">
        <v>80</v>
      </c>
      <c r="F30" s="19">
        <v>80</v>
      </c>
      <c r="G30" s="19">
        <v>80</v>
      </c>
      <c r="H30" s="19">
        <v>80</v>
      </c>
      <c r="I30" s="13" t="s">
        <v>19</v>
      </c>
      <c r="J30" s="19">
        <v>80</v>
      </c>
      <c r="K30" s="13" t="s">
        <v>19</v>
      </c>
    </row>
    <row r="31" spans="1:11" ht="15" x14ac:dyDescent="0.25">
      <c r="A31" s="19">
        <v>19</v>
      </c>
      <c r="B31" s="19">
        <v>23021535</v>
      </c>
      <c r="C31" s="13" t="s">
        <v>2297</v>
      </c>
      <c r="D31" s="13" t="s">
        <v>1416</v>
      </c>
      <c r="E31" s="19">
        <v>92</v>
      </c>
      <c r="F31" s="19">
        <v>92</v>
      </c>
      <c r="G31" s="19">
        <v>92</v>
      </c>
      <c r="H31" s="19">
        <v>92</v>
      </c>
      <c r="I31" s="13" t="s">
        <v>21</v>
      </c>
      <c r="J31" s="19">
        <v>92</v>
      </c>
      <c r="K31" s="13" t="s">
        <v>21</v>
      </c>
    </row>
    <row r="32" spans="1:11" ht="15" x14ac:dyDescent="0.25">
      <c r="A32" s="19">
        <v>20</v>
      </c>
      <c r="B32" s="19">
        <v>23021539</v>
      </c>
      <c r="C32" s="13" t="s">
        <v>2298</v>
      </c>
      <c r="D32" s="13" t="s">
        <v>2299</v>
      </c>
      <c r="E32" s="19">
        <v>90</v>
      </c>
      <c r="F32" s="19">
        <v>90</v>
      </c>
      <c r="G32" s="19">
        <v>90</v>
      </c>
      <c r="H32" s="19">
        <v>90</v>
      </c>
      <c r="I32" s="13" t="s">
        <v>21</v>
      </c>
      <c r="J32" s="19">
        <v>90</v>
      </c>
      <c r="K32" s="13" t="s">
        <v>21</v>
      </c>
    </row>
    <row r="33" spans="1:11" ht="15" x14ac:dyDescent="0.25">
      <c r="A33" s="19">
        <v>21</v>
      </c>
      <c r="B33" s="19">
        <v>23021543</v>
      </c>
      <c r="C33" s="13" t="s">
        <v>2300</v>
      </c>
      <c r="D33" s="13" t="s">
        <v>2301</v>
      </c>
      <c r="E33" s="19">
        <v>90</v>
      </c>
      <c r="F33" s="19">
        <v>90</v>
      </c>
      <c r="G33" s="19">
        <v>90</v>
      </c>
      <c r="H33" s="19">
        <v>90</v>
      </c>
      <c r="I33" s="13" t="s">
        <v>21</v>
      </c>
      <c r="J33" s="19">
        <v>90</v>
      </c>
      <c r="K33" s="13" t="s">
        <v>21</v>
      </c>
    </row>
    <row r="34" spans="1:11" ht="15" x14ac:dyDescent="0.25">
      <c r="A34" s="19">
        <v>22</v>
      </c>
      <c r="B34" s="19">
        <v>23021547</v>
      </c>
      <c r="C34" s="13" t="s">
        <v>2302</v>
      </c>
      <c r="D34" s="13" t="s">
        <v>2303</v>
      </c>
      <c r="E34" s="19"/>
      <c r="F34" s="19"/>
      <c r="G34" s="19"/>
      <c r="H34" s="19"/>
      <c r="I34" s="13" t="s">
        <v>16</v>
      </c>
      <c r="J34" s="19"/>
      <c r="K34" s="13" t="s">
        <v>16</v>
      </c>
    </row>
    <row r="35" spans="1:11" ht="15" x14ac:dyDescent="0.25">
      <c r="A35" s="19">
        <v>23</v>
      </c>
      <c r="B35" s="19">
        <v>23021551</v>
      </c>
      <c r="C35" s="13" t="s">
        <v>2304</v>
      </c>
      <c r="D35" s="13" t="s">
        <v>1623</v>
      </c>
      <c r="E35" s="19">
        <v>82</v>
      </c>
      <c r="F35" s="19">
        <v>82</v>
      </c>
      <c r="G35" s="19">
        <v>82</v>
      </c>
      <c r="H35" s="19">
        <v>82</v>
      </c>
      <c r="I35" s="13" t="s">
        <v>19</v>
      </c>
      <c r="J35" s="19">
        <v>82</v>
      </c>
      <c r="K35" s="13" t="s">
        <v>19</v>
      </c>
    </row>
    <row r="36" spans="1:11" ht="15" x14ac:dyDescent="0.25">
      <c r="A36" s="19">
        <v>24</v>
      </c>
      <c r="B36" s="19">
        <v>23021555</v>
      </c>
      <c r="C36" s="13" t="s">
        <v>2305</v>
      </c>
      <c r="D36" s="13" t="s">
        <v>1461</v>
      </c>
      <c r="E36" s="19">
        <v>70</v>
      </c>
      <c r="F36" s="19">
        <v>80</v>
      </c>
      <c r="G36" s="19">
        <v>80</v>
      </c>
      <c r="H36" s="19">
        <v>80</v>
      </c>
      <c r="I36" s="13" t="s">
        <v>19</v>
      </c>
      <c r="J36" s="19">
        <v>80</v>
      </c>
      <c r="K36" s="13" t="s">
        <v>19</v>
      </c>
    </row>
    <row r="37" spans="1:11" ht="15" x14ac:dyDescent="0.25">
      <c r="A37" s="19">
        <v>25</v>
      </c>
      <c r="B37" s="19">
        <v>23021559</v>
      </c>
      <c r="C37" s="13" t="s">
        <v>2306</v>
      </c>
      <c r="D37" s="13" t="s">
        <v>1136</v>
      </c>
      <c r="E37" s="19"/>
      <c r="F37" s="19"/>
      <c r="G37" s="19"/>
      <c r="H37" s="19"/>
      <c r="I37" s="13" t="s">
        <v>16</v>
      </c>
      <c r="J37" s="19"/>
      <c r="K37" s="13" t="s">
        <v>16</v>
      </c>
    </row>
    <row r="38" spans="1:11" ht="15" x14ac:dyDescent="0.25">
      <c r="A38" s="19">
        <v>26</v>
      </c>
      <c r="B38" s="19">
        <v>23021563</v>
      </c>
      <c r="C38" s="13" t="s">
        <v>2307</v>
      </c>
      <c r="D38" s="13" t="s">
        <v>1435</v>
      </c>
      <c r="E38" s="19">
        <v>90</v>
      </c>
      <c r="F38" s="19">
        <v>80</v>
      </c>
      <c r="G38" s="19">
        <v>80</v>
      </c>
      <c r="H38" s="19">
        <v>80</v>
      </c>
      <c r="I38" s="13" t="s">
        <v>19</v>
      </c>
      <c r="J38" s="19">
        <v>80</v>
      </c>
      <c r="K38" s="13" t="s">
        <v>19</v>
      </c>
    </row>
    <row r="39" spans="1:11" ht="15" x14ac:dyDescent="0.25">
      <c r="A39" s="19">
        <v>27</v>
      </c>
      <c r="B39" s="19">
        <v>23021567</v>
      </c>
      <c r="C39" s="13" t="s">
        <v>2308</v>
      </c>
      <c r="D39" s="13" t="s">
        <v>1468</v>
      </c>
      <c r="E39" s="19">
        <v>100</v>
      </c>
      <c r="F39" s="19">
        <v>100</v>
      </c>
      <c r="G39" s="19">
        <v>100</v>
      </c>
      <c r="H39" s="19">
        <v>100</v>
      </c>
      <c r="I39" s="13" t="s">
        <v>21</v>
      </c>
      <c r="J39" s="19">
        <v>100</v>
      </c>
      <c r="K39" s="13" t="s">
        <v>21</v>
      </c>
    </row>
    <row r="40" spans="1:11" ht="15" x14ac:dyDescent="0.25">
      <c r="A40" s="19">
        <v>28</v>
      </c>
      <c r="B40" s="19">
        <v>23021571</v>
      </c>
      <c r="C40" s="13" t="s">
        <v>2309</v>
      </c>
      <c r="D40" s="13" t="s">
        <v>1419</v>
      </c>
      <c r="E40" s="19">
        <v>82</v>
      </c>
      <c r="F40" s="19">
        <v>82</v>
      </c>
      <c r="G40" s="19">
        <v>82</v>
      </c>
      <c r="H40" s="19">
        <v>82</v>
      </c>
      <c r="I40" s="13" t="s">
        <v>19</v>
      </c>
      <c r="J40" s="19">
        <v>82</v>
      </c>
      <c r="K40" s="13" t="s">
        <v>19</v>
      </c>
    </row>
    <row r="41" spans="1:11" ht="15" x14ac:dyDescent="0.25">
      <c r="A41" s="19">
        <v>29</v>
      </c>
      <c r="B41" s="19">
        <v>23021575</v>
      </c>
      <c r="C41" s="13" t="s">
        <v>599</v>
      </c>
      <c r="D41" s="13" t="s">
        <v>2310</v>
      </c>
      <c r="E41" s="19">
        <v>100</v>
      </c>
      <c r="F41" s="19">
        <v>100</v>
      </c>
      <c r="G41" s="19">
        <v>100</v>
      </c>
      <c r="H41" s="19">
        <v>100</v>
      </c>
      <c r="I41" s="13" t="s">
        <v>21</v>
      </c>
      <c r="J41" s="19">
        <v>100</v>
      </c>
      <c r="K41" s="13" t="s">
        <v>21</v>
      </c>
    </row>
    <row r="42" spans="1:11" ht="15" x14ac:dyDescent="0.25">
      <c r="A42" s="19">
        <v>30</v>
      </c>
      <c r="B42" s="19">
        <v>23021579</v>
      </c>
      <c r="C42" s="13" t="s">
        <v>2311</v>
      </c>
      <c r="D42" s="13" t="s">
        <v>1559</v>
      </c>
      <c r="E42" s="19">
        <v>100</v>
      </c>
      <c r="F42" s="19">
        <v>100</v>
      </c>
      <c r="G42" s="19">
        <v>100</v>
      </c>
      <c r="H42" s="19">
        <v>100</v>
      </c>
      <c r="I42" s="13" t="s">
        <v>21</v>
      </c>
      <c r="J42" s="19">
        <v>100</v>
      </c>
      <c r="K42" s="13" t="s">
        <v>21</v>
      </c>
    </row>
    <row r="43" spans="1:11" ht="15" x14ac:dyDescent="0.25">
      <c r="A43" s="19">
        <v>31</v>
      </c>
      <c r="B43" s="19">
        <v>23021583</v>
      </c>
      <c r="C43" s="13" t="s">
        <v>2312</v>
      </c>
      <c r="D43" s="13" t="s">
        <v>1827</v>
      </c>
      <c r="E43" s="19">
        <v>82</v>
      </c>
      <c r="F43" s="19">
        <v>82</v>
      </c>
      <c r="G43" s="19">
        <v>82</v>
      </c>
      <c r="H43" s="19">
        <v>82</v>
      </c>
      <c r="I43" s="13" t="s">
        <v>19</v>
      </c>
      <c r="J43" s="19">
        <v>82</v>
      </c>
      <c r="K43" s="13" t="s">
        <v>19</v>
      </c>
    </row>
    <row r="44" spans="1:11" ht="15" x14ac:dyDescent="0.25">
      <c r="A44" s="19">
        <v>32</v>
      </c>
      <c r="B44" s="19">
        <v>23021587</v>
      </c>
      <c r="C44" s="13" t="s">
        <v>2313</v>
      </c>
      <c r="D44" s="13" t="s">
        <v>2314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ht="15" x14ac:dyDescent="0.25">
      <c r="A45" s="19">
        <v>33</v>
      </c>
      <c r="B45" s="19">
        <v>23021591</v>
      </c>
      <c r="C45" s="13" t="s">
        <v>2315</v>
      </c>
      <c r="D45" s="13" t="s">
        <v>2316</v>
      </c>
      <c r="E45" s="19">
        <v>77</v>
      </c>
      <c r="F45" s="19">
        <v>77</v>
      </c>
      <c r="G45" s="19">
        <v>77</v>
      </c>
      <c r="H45" s="19">
        <v>77</v>
      </c>
      <c r="I45" s="13" t="s">
        <v>18</v>
      </c>
      <c r="J45" s="19">
        <v>77</v>
      </c>
      <c r="K45" s="13" t="s">
        <v>18</v>
      </c>
    </row>
    <row r="46" spans="1:11" ht="15" x14ac:dyDescent="0.25">
      <c r="A46" s="19">
        <v>34</v>
      </c>
      <c r="B46" s="19">
        <v>23021595</v>
      </c>
      <c r="C46" s="13" t="s">
        <v>2317</v>
      </c>
      <c r="D46" s="13" t="s">
        <v>1598</v>
      </c>
      <c r="E46" s="19">
        <v>91</v>
      </c>
      <c r="F46" s="19">
        <v>91</v>
      </c>
      <c r="G46" s="19">
        <v>91</v>
      </c>
      <c r="H46" s="19">
        <v>91</v>
      </c>
      <c r="I46" s="13" t="s">
        <v>21</v>
      </c>
      <c r="J46" s="19">
        <v>91</v>
      </c>
      <c r="K46" s="13" t="s">
        <v>21</v>
      </c>
    </row>
    <row r="47" spans="1:11" ht="15" x14ac:dyDescent="0.25">
      <c r="A47" s="19">
        <v>35</v>
      </c>
      <c r="B47" s="19">
        <v>23021599</v>
      </c>
      <c r="C47" s="13" t="s">
        <v>2318</v>
      </c>
      <c r="D47" s="13" t="s">
        <v>2319</v>
      </c>
      <c r="E47" s="19">
        <v>82</v>
      </c>
      <c r="F47" s="19">
        <v>91</v>
      </c>
      <c r="G47" s="19">
        <v>91</v>
      </c>
      <c r="H47" s="19">
        <v>91</v>
      </c>
      <c r="I47" s="13" t="s">
        <v>21</v>
      </c>
      <c r="J47" s="19">
        <v>91</v>
      </c>
      <c r="K47" s="13" t="s">
        <v>21</v>
      </c>
    </row>
    <row r="48" spans="1:11" ht="15" x14ac:dyDescent="0.25">
      <c r="A48" s="19">
        <v>36</v>
      </c>
      <c r="B48" s="19">
        <v>23021603</v>
      </c>
      <c r="C48" s="13" t="s">
        <v>2320</v>
      </c>
      <c r="D48" s="13" t="s">
        <v>2321</v>
      </c>
      <c r="E48" s="19">
        <v>90</v>
      </c>
      <c r="F48" s="19">
        <v>90</v>
      </c>
      <c r="G48" s="19">
        <v>90</v>
      </c>
      <c r="H48" s="19">
        <v>90</v>
      </c>
      <c r="I48" s="13" t="s">
        <v>21</v>
      </c>
      <c r="J48" s="19">
        <v>90</v>
      </c>
      <c r="K48" s="13" t="s">
        <v>21</v>
      </c>
    </row>
    <row r="49" spans="1:11" ht="15" x14ac:dyDescent="0.25">
      <c r="A49" s="19">
        <v>37</v>
      </c>
      <c r="B49" s="19">
        <v>23021607</v>
      </c>
      <c r="C49" s="13" t="s">
        <v>2322</v>
      </c>
      <c r="D49" s="13" t="s">
        <v>1625</v>
      </c>
      <c r="E49" s="19">
        <v>70</v>
      </c>
      <c r="F49" s="19">
        <v>77</v>
      </c>
      <c r="G49" s="19">
        <v>77</v>
      </c>
      <c r="H49" s="19">
        <v>77</v>
      </c>
      <c r="I49" s="13" t="s">
        <v>18</v>
      </c>
      <c r="J49" s="19">
        <v>77</v>
      </c>
      <c r="K49" s="13" t="s">
        <v>18</v>
      </c>
    </row>
    <row r="50" spans="1:11" ht="15" x14ac:dyDescent="0.25">
      <c r="A50" s="19">
        <v>38</v>
      </c>
      <c r="B50" s="19">
        <v>23021611</v>
      </c>
      <c r="C50" s="13" t="s">
        <v>2323</v>
      </c>
      <c r="D50" s="13" t="s">
        <v>1621</v>
      </c>
      <c r="E50" s="19">
        <v>82</v>
      </c>
      <c r="F50" s="19">
        <v>82</v>
      </c>
      <c r="G50" s="19">
        <v>82</v>
      </c>
      <c r="H50" s="19">
        <v>82</v>
      </c>
      <c r="I50" s="13" t="s">
        <v>19</v>
      </c>
      <c r="J50" s="19">
        <v>82</v>
      </c>
      <c r="K50" s="13" t="s">
        <v>19</v>
      </c>
    </row>
    <row r="51" spans="1:11" ht="15" x14ac:dyDescent="0.25">
      <c r="A51" s="19">
        <v>39</v>
      </c>
      <c r="B51" s="19">
        <v>23021615</v>
      </c>
      <c r="C51" s="13" t="s">
        <v>2324</v>
      </c>
      <c r="D51" s="13" t="s">
        <v>2325</v>
      </c>
      <c r="E51" s="19">
        <v>90</v>
      </c>
      <c r="F51" s="19">
        <v>80</v>
      </c>
      <c r="G51" s="19">
        <v>80</v>
      </c>
      <c r="H51" s="19">
        <v>80</v>
      </c>
      <c r="I51" s="13" t="s">
        <v>19</v>
      </c>
      <c r="J51" s="19">
        <v>80</v>
      </c>
      <c r="K51" s="13" t="s">
        <v>19</v>
      </c>
    </row>
    <row r="52" spans="1:11" ht="15" x14ac:dyDescent="0.25">
      <c r="A52" s="19">
        <v>40</v>
      </c>
      <c r="B52" s="19">
        <v>23021619</v>
      </c>
      <c r="C52" s="13" t="s">
        <v>2326</v>
      </c>
      <c r="D52" s="13" t="s">
        <v>1493</v>
      </c>
      <c r="E52" s="19">
        <v>80</v>
      </c>
      <c r="F52" s="19">
        <v>80</v>
      </c>
      <c r="G52" s="19">
        <v>80</v>
      </c>
      <c r="H52" s="19">
        <v>80</v>
      </c>
      <c r="I52" s="13" t="s">
        <v>19</v>
      </c>
      <c r="J52" s="19">
        <v>80</v>
      </c>
      <c r="K52" s="13" t="s">
        <v>19</v>
      </c>
    </row>
    <row r="53" spans="1:11" ht="15" x14ac:dyDescent="0.25">
      <c r="A53" s="19">
        <v>41</v>
      </c>
      <c r="B53" s="19">
        <v>23021623</v>
      </c>
      <c r="C53" s="13" t="s">
        <v>2327</v>
      </c>
      <c r="D53" s="13" t="s">
        <v>1629</v>
      </c>
      <c r="E53" s="19">
        <v>90</v>
      </c>
      <c r="F53" s="19">
        <v>90</v>
      </c>
      <c r="G53" s="19">
        <v>90</v>
      </c>
      <c r="H53" s="19">
        <v>90</v>
      </c>
      <c r="I53" s="13" t="s">
        <v>21</v>
      </c>
      <c r="J53" s="19">
        <v>90</v>
      </c>
      <c r="K53" s="13" t="s">
        <v>21</v>
      </c>
    </row>
    <row r="54" spans="1:11" ht="15" x14ac:dyDescent="0.25">
      <c r="A54" s="19">
        <v>42</v>
      </c>
      <c r="B54" s="19">
        <v>23021627</v>
      </c>
      <c r="C54" s="13" t="s">
        <v>2328</v>
      </c>
      <c r="D54" s="13" t="s">
        <v>2329</v>
      </c>
      <c r="E54" s="19">
        <v>81</v>
      </c>
      <c r="F54" s="19">
        <v>81</v>
      </c>
      <c r="G54" s="19">
        <v>81</v>
      </c>
      <c r="H54" s="19">
        <v>81</v>
      </c>
      <c r="I54" s="13" t="s">
        <v>19</v>
      </c>
      <c r="J54" s="19">
        <v>81</v>
      </c>
      <c r="K54" s="13" t="s">
        <v>19</v>
      </c>
    </row>
    <row r="55" spans="1:11" ht="15" x14ac:dyDescent="0.25">
      <c r="A55" s="19">
        <v>43</v>
      </c>
      <c r="B55" s="19">
        <v>23021631</v>
      </c>
      <c r="C55" s="13" t="s">
        <v>387</v>
      </c>
      <c r="D55" s="13" t="s">
        <v>2330</v>
      </c>
      <c r="E55" s="19">
        <v>90</v>
      </c>
      <c r="F55" s="19">
        <v>80</v>
      </c>
      <c r="G55" s="19">
        <v>80</v>
      </c>
      <c r="H55" s="19">
        <v>80</v>
      </c>
      <c r="I55" s="13" t="s">
        <v>19</v>
      </c>
      <c r="J55" s="19">
        <v>80</v>
      </c>
      <c r="K55" s="13" t="s">
        <v>19</v>
      </c>
    </row>
    <row r="56" spans="1:11" ht="15" x14ac:dyDescent="0.25">
      <c r="A56" s="19">
        <v>44</v>
      </c>
      <c r="B56" s="19">
        <v>23021635</v>
      </c>
      <c r="C56" s="13" t="s">
        <v>278</v>
      </c>
      <c r="D56" s="13" t="s">
        <v>2331</v>
      </c>
      <c r="E56" s="19">
        <v>80</v>
      </c>
      <c r="F56" s="19">
        <v>80</v>
      </c>
      <c r="G56" s="19">
        <v>80</v>
      </c>
      <c r="H56" s="19">
        <v>80</v>
      </c>
      <c r="I56" s="13" t="s">
        <v>19</v>
      </c>
      <c r="J56" s="19">
        <v>80</v>
      </c>
      <c r="K56" s="13" t="s">
        <v>19</v>
      </c>
    </row>
    <row r="57" spans="1:11" ht="15" x14ac:dyDescent="0.25">
      <c r="A57" s="19">
        <v>45</v>
      </c>
      <c r="B57" s="19">
        <v>23021639</v>
      </c>
      <c r="C57" s="13" t="s">
        <v>2332</v>
      </c>
      <c r="D57" s="13" t="s">
        <v>1658</v>
      </c>
      <c r="E57" s="19">
        <v>75</v>
      </c>
      <c r="F57" s="19">
        <v>85</v>
      </c>
      <c r="G57" s="19">
        <v>85</v>
      </c>
      <c r="H57" s="19">
        <v>85</v>
      </c>
      <c r="I57" s="13" t="s">
        <v>19</v>
      </c>
      <c r="J57" s="19">
        <v>85</v>
      </c>
      <c r="K57" s="13" t="s">
        <v>19</v>
      </c>
    </row>
    <row r="58" spans="1:11" ht="15" x14ac:dyDescent="0.25">
      <c r="A58" s="19">
        <v>46</v>
      </c>
      <c r="B58" s="19">
        <v>23021643</v>
      </c>
      <c r="C58" s="13" t="s">
        <v>72</v>
      </c>
      <c r="D58" s="13" t="s">
        <v>1871</v>
      </c>
      <c r="E58" s="19">
        <v>90</v>
      </c>
      <c r="F58" s="19">
        <v>90</v>
      </c>
      <c r="G58" s="19">
        <v>90</v>
      </c>
      <c r="H58" s="19">
        <v>90</v>
      </c>
      <c r="I58" s="13" t="s">
        <v>21</v>
      </c>
      <c r="J58" s="19">
        <v>90</v>
      </c>
      <c r="K58" s="13" t="s">
        <v>21</v>
      </c>
    </row>
    <row r="59" spans="1:11" ht="15" x14ac:dyDescent="0.25">
      <c r="A59" s="19">
        <v>47</v>
      </c>
      <c r="B59" s="19">
        <v>23021647</v>
      </c>
      <c r="C59" s="13" t="s">
        <v>2333</v>
      </c>
      <c r="D59" s="13" t="s">
        <v>1658</v>
      </c>
      <c r="E59" s="19">
        <v>90</v>
      </c>
      <c r="F59" s="19">
        <v>90</v>
      </c>
      <c r="G59" s="19">
        <v>90</v>
      </c>
      <c r="H59" s="19">
        <v>90</v>
      </c>
      <c r="I59" s="13" t="s">
        <v>21</v>
      </c>
      <c r="J59" s="19">
        <v>90</v>
      </c>
      <c r="K59" s="13" t="s">
        <v>21</v>
      </c>
    </row>
    <row r="60" spans="1:11" ht="15" x14ac:dyDescent="0.25">
      <c r="A60" s="19">
        <v>48</v>
      </c>
      <c r="B60" s="19">
        <v>23021651</v>
      </c>
      <c r="C60" s="13" t="s">
        <v>2334</v>
      </c>
      <c r="D60" s="13" t="s">
        <v>2335</v>
      </c>
      <c r="E60" s="19">
        <v>80</v>
      </c>
      <c r="F60" s="19">
        <v>80</v>
      </c>
      <c r="G60" s="19">
        <v>80</v>
      </c>
      <c r="H60" s="19">
        <v>80</v>
      </c>
      <c r="I60" s="13" t="s">
        <v>19</v>
      </c>
      <c r="J60" s="19">
        <v>80</v>
      </c>
      <c r="K60" s="13" t="s">
        <v>19</v>
      </c>
    </row>
    <row r="61" spans="1:11" ht="15" x14ac:dyDescent="0.25">
      <c r="A61" s="19">
        <v>49</v>
      </c>
      <c r="B61" s="19">
        <v>23021655</v>
      </c>
      <c r="C61" s="13" t="s">
        <v>2336</v>
      </c>
      <c r="D61" s="13" t="s">
        <v>1136</v>
      </c>
      <c r="E61" s="19"/>
      <c r="F61" s="19"/>
      <c r="G61" s="19"/>
      <c r="H61" s="19"/>
      <c r="I61" s="13" t="s">
        <v>16</v>
      </c>
      <c r="J61" s="19"/>
      <c r="K61" s="13" t="s">
        <v>16</v>
      </c>
    </row>
    <row r="62" spans="1:11" ht="15" x14ac:dyDescent="0.25">
      <c r="A62" s="19">
        <v>50</v>
      </c>
      <c r="B62" s="19">
        <v>23021663</v>
      </c>
      <c r="C62" s="13" t="s">
        <v>2337</v>
      </c>
      <c r="D62" s="13" t="s">
        <v>1376</v>
      </c>
      <c r="E62" s="19">
        <v>90</v>
      </c>
      <c r="F62" s="19">
        <v>90</v>
      </c>
      <c r="G62" s="19">
        <v>90</v>
      </c>
      <c r="H62" s="19">
        <v>90</v>
      </c>
      <c r="I62" s="13" t="s">
        <v>21</v>
      </c>
      <c r="J62" s="19">
        <v>90</v>
      </c>
      <c r="K62" s="13" t="s">
        <v>21</v>
      </c>
    </row>
    <row r="63" spans="1:11" ht="15" x14ac:dyDescent="0.25">
      <c r="A63" s="19">
        <v>51</v>
      </c>
      <c r="B63" s="19">
        <v>23021667</v>
      </c>
      <c r="C63" s="13" t="s">
        <v>2338</v>
      </c>
      <c r="D63" s="13" t="s">
        <v>2339</v>
      </c>
      <c r="E63" s="19">
        <v>90</v>
      </c>
      <c r="F63" s="19">
        <v>90</v>
      </c>
      <c r="G63" s="19">
        <v>90</v>
      </c>
      <c r="H63" s="19">
        <v>90</v>
      </c>
      <c r="I63" s="13" t="s">
        <v>21</v>
      </c>
      <c r="J63" s="19">
        <v>90</v>
      </c>
      <c r="K63" s="13" t="s">
        <v>21</v>
      </c>
    </row>
    <row r="64" spans="1:11" ht="15" x14ac:dyDescent="0.25">
      <c r="A64" s="19">
        <v>52</v>
      </c>
      <c r="B64" s="19">
        <v>23021671</v>
      </c>
      <c r="C64" s="13" t="s">
        <v>2340</v>
      </c>
      <c r="D64" s="13" t="s">
        <v>1511</v>
      </c>
      <c r="E64" s="19">
        <v>90</v>
      </c>
      <c r="F64" s="19">
        <v>90</v>
      </c>
      <c r="G64" s="19">
        <v>90</v>
      </c>
      <c r="H64" s="19">
        <v>90</v>
      </c>
      <c r="I64" s="13" t="s">
        <v>21</v>
      </c>
      <c r="J64" s="19">
        <v>90</v>
      </c>
      <c r="K64" s="13" t="s">
        <v>21</v>
      </c>
    </row>
    <row r="65" spans="1:11" ht="15" x14ac:dyDescent="0.25">
      <c r="A65" s="19">
        <v>53</v>
      </c>
      <c r="B65" s="19">
        <v>23021675</v>
      </c>
      <c r="C65" s="13" t="s">
        <v>2341</v>
      </c>
      <c r="D65" s="13" t="s">
        <v>2342</v>
      </c>
      <c r="E65" s="19">
        <v>80</v>
      </c>
      <c r="F65" s="19">
        <v>80</v>
      </c>
      <c r="G65" s="19">
        <v>80</v>
      </c>
      <c r="H65" s="19">
        <v>80</v>
      </c>
      <c r="I65" s="13" t="s">
        <v>19</v>
      </c>
      <c r="J65" s="19">
        <v>80</v>
      </c>
      <c r="K65" s="13" t="s">
        <v>19</v>
      </c>
    </row>
    <row r="66" spans="1:11" ht="15" x14ac:dyDescent="0.25">
      <c r="A66" s="19">
        <v>54</v>
      </c>
      <c r="B66" s="19">
        <v>23021679</v>
      </c>
      <c r="C66" s="13" t="s">
        <v>2343</v>
      </c>
      <c r="D66" s="13" t="s">
        <v>1567</v>
      </c>
      <c r="E66" s="19">
        <v>80</v>
      </c>
      <c r="F66" s="19">
        <v>80</v>
      </c>
      <c r="G66" s="19">
        <v>80</v>
      </c>
      <c r="H66" s="19">
        <v>80</v>
      </c>
      <c r="I66" s="13" t="s">
        <v>19</v>
      </c>
      <c r="J66" s="19">
        <v>80</v>
      </c>
      <c r="K66" s="13" t="s">
        <v>19</v>
      </c>
    </row>
    <row r="67" spans="1:11" ht="15" x14ac:dyDescent="0.25">
      <c r="A67" s="19">
        <v>55</v>
      </c>
      <c r="B67" s="19">
        <v>23021683</v>
      </c>
      <c r="C67" s="13" t="s">
        <v>2344</v>
      </c>
      <c r="D67" s="13" t="s">
        <v>2345</v>
      </c>
      <c r="E67" s="19">
        <v>90</v>
      </c>
      <c r="F67" s="19">
        <v>90</v>
      </c>
      <c r="G67" s="19">
        <v>90</v>
      </c>
      <c r="H67" s="19">
        <v>90</v>
      </c>
      <c r="I67" s="13" t="s">
        <v>21</v>
      </c>
      <c r="J67" s="19">
        <v>90</v>
      </c>
      <c r="K67" s="13" t="s">
        <v>21</v>
      </c>
    </row>
    <row r="68" spans="1:11" ht="15" x14ac:dyDescent="0.25">
      <c r="A68" s="19">
        <v>56</v>
      </c>
      <c r="B68" s="19">
        <v>23021687</v>
      </c>
      <c r="C68" s="13" t="s">
        <v>2346</v>
      </c>
      <c r="D68" s="13" t="s">
        <v>2331</v>
      </c>
      <c r="E68" s="19">
        <v>97</v>
      </c>
      <c r="F68" s="19">
        <v>97</v>
      </c>
      <c r="G68" s="19">
        <v>97</v>
      </c>
      <c r="H68" s="19">
        <v>97</v>
      </c>
      <c r="I68" s="13" t="s">
        <v>21</v>
      </c>
      <c r="J68" s="19">
        <v>97</v>
      </c>
      <c r="K68" s="13" t="s">
        <v>21</v>
      </c>
    </row>
    <row r="69" spans="1:11" ht="15" x14ac:dyDescent="0.25">
      <c r="A69" s="19">
        <v>57</v>
      </c>
      <c r="B69" s="19">
        <v>23021691</v>
      </c>
      <c r="C69" s="13" t="s">
        <v>2347</v>
      </c>
      <c r="D69" s="13" t="s">
        <v>1852</v>
      </c>
      <c r="E69" s="19">
        <v>90</v>
      </c>
      <c r="F69" s="19">
        <v>90</v>
      </c>
      <c r="G69" s="19">
        <v>90</v>
      </c>
      <c r="H69" s="19">
        <v>90</v>
      </c>
      <c r="I69" s="13" t="s">
        <v>21</v>
      </c>
      <c r="J69" s="19">
        <v>90</v>
      </c>
      <c r="K69" s="13" t="s">
        <v>21</v>
      </c>
    </row>
    <row r="70" spans="1:11" ht="15" x14ac:dyDescent="0.25">
      <c r="A70" s="19">
        <v>58</v>
      </c>
      <c r="B70" s="19">
        <v>23021695</v>
      </c>
      <c r="C70" s="13" t="s">
        <v>2348</v>
      </c>
      <c r="D70" s="13" t="s">
        <v>1513</v>
      </c>
      <c r="E70" s="19">
        <v>80</v>
      </c>
      <c r="F70" s="19">
        <v>90</v>
      </c>
      <c r="G70" s="19">
        <v>90</v>
      </c>
      <c r="H70" s="19">
        <v>90</v>
      </c>
      <c r="I70" s="13" t="s">
        <v>21</v>
      </c>
      <c r="J70" s="19">
        <v>90</v>
      </c>
      <c r="K70" s="13" t="s">
        <v>21</v>
      </c>
    </row>
    <row r="71" spans="1:11" ht="15" x14ac:dyDescent="0.25">
      <c r="A71" s="19">
        <v>59</v>
      </c>
      <c r="B71" s="19">
        <v>23021699</v>
      </c>
      <c r="C71" s="13" t="s">
        <v>2349</v>
      </c>
      <c r="D71" s="13" t="s">
        <v>1656</v>
      </c>
      <c r="E71" s="19">
        <v>80</v>
      </c>
      <c r="F71" s="19">
        <v>80</v>
      </c>
      <c r="G71" s="19">
        <v>80</v>
      </c>
      <c r="H71" s="19">
        <v>80</v>
      </c>
      <c r="I71" s="13" t="s">
        <v>19</v>
      </c>
      <c r="J71" s="19">
        <v>80</v>
      </c>
      <c r="K71" s="13" t="s">
        <v>19</v>
      </c>
    </row>
    <row r="72" spans="1:11" ht="15" x14ac:dyDescent="0.25">
      <c r="A72" s="19">
        <v>60</v>
      </c>
      <c r="B72" s="19">
        <v>23021703</v>
      </c>
      <c r="C72" s="13" t="s">
        <v>2350</v>
      </c>
      <c r="D72" s="13" t="s">
        <v>1399</v>
      </c>
      <c r="E72" s="19">
        <v>90</v>
      </c>
      <c r="F72" s="19">
        <v>90</v>
      </c>
      <c r="G72" s="19">
        <v>90</v>
      </c>
      <c r="H72" s="19">
        <v>90</v>
      </c>
      <c r="I72" s="13" t="s">
        <v>21</v>
      </c>
      <c r="J72" s="19">
        <v>90</v>
      </c>
      <c r="K72" s="13" t="s">
        <v>21</v>
      </c>
    </row>
    <row r="73" spans="1:11" ht="15" x14ac:dyDescent="0.25">
      <c r="A73" s="19">
        <v>61</v>
      </c>
      <c r="B73" s="19">
        <v>23021707</v>
      </c>
      <c r="C73" s="13" t="s">
        <v>2351</v>
      </c>
      <c r="D73" s="13" t="s">
        <v>1845</v>
      </c>
      <c r="E73" s="19">
        <v>80</v>
      </c>
      <c r="F73" s="19">
        <v>80</v>
      </c>
      <c r="G73" s="19">
        <v>80</v>
      </c>
      <c r="H73" s="19">
        <v>80</v>
      </c>
      <c r="I73" s="13" t="s">
        <v>19</v>
      </c>
      <c r="J73" s="19">
        <v>80</v>
      </c>
      <c r="K73" s="13" t="s">
        <v>19</v>
      </c>
    </row>
    <row r="74" spans="1:11" ht="15" x14ac:dyDescent="0.25">
      <c r="A74" s="19">
        <v>62</v>
      </c>
      <c r="B74" s="19">
        <v>23021711</v>
      </c>
      <c r="C74" s="13" t="s">
        <v>259</v>
      </c>
      <c r="D74" s="13" t="s">
        <v>1399</v>
      </c>
      <c r="E74" s="19">
        <v>96</v>
      </c>
      <c r="F74" s="19">
        <v>96</v>
      </c>
      <c r="G74" s="19">
        <v>96</v>
      </c>
      <c r="H74" s="19">
        <v>96</v>
      </c>
      <c r="I74" s="13" t="s">
        <v>21</v>
      </c>
      <c r="J74" s="19">
        <v>96</v>
      </c>
      <c r="K74" s="13" t="s">
        <v>21</v>
      </c>
    </row>
    <row r="75" spans="1:11" ht="15" x14ac:dyDescent="0.25">
      <c r="A75" s="19">
        <v>63</v>
      </c>
      <c r="B75" s="19">
        <v>23021715</v>
      </c>
      <c r="C75" s="13" t="s">
        <v>56</v>
      </c>
      <c r="D75" s="13" t="s">
        <v>2352</v>
      </c>
      <c r="E75" s="19">
        <v>90</v>
      </c>
      <c r="F75" s="19">
        <v>90</v>
      </c>
      <c r="G75" s="19">
        <v>90</v>
      </c>
      <c r="H75" s="19">
        <v>90</v>
      </c>
      <c r="I75" s="13" t="s">
        <v>21</v>
      </c>
      <c r="J75" s="19">
        <v>90</v>
      </c>
      <c r="K75" s="13" t="s">
        <v>21</v>
      </c>
    </row>
    <row r="76" spans="1:11" ht="15" x14ac:dyDescent="0.25">
      <c r="A76" s="19">
        <v>64</v>
      </c>
      <c r="B76" s="19">
        <v>23021719</v>
      </c>
      <c r="C76" s="13" t="s">
        <v>2353</v>
      </c>
      <c r="D76" s="13" t="s">
        <v>2354</v>
      </c>
      <c r="E76" s="19">
        <v>80</v>
      </c>
      <c r="F76" s="19">
        <v>90</v>
      </c>
      <c r="G76" s="19">
        <v>90</v>
      </c>
      <c r="H76" s="19">
        <v>90</v>
      </c>
      <c r="I76" s="13" t="s">
        <v>21</v>
      </c>
      <c r="J76" s="19">
        <v>90</v>
      </c>
      <c r="K76" s="13" t="s">
        <v>21</v>
      </c>
    </row>
    <row r="77" spans="1:11" ht="15" x14ac:dyDescent="0.25">
      <c r="A77" s="19">
        <v>65</v>
      </c>
      <c r="B77" s="19">
        <v>23021723</v>
      </c>
      <c r="C77" s="13" t="s">
        <v>2355</v>
      </c>
      <c r="D77" s="13" t="s">
        <v>2356</v>
      </c>
      <c r="E77" s="19">
        <v>90</v>
      </c>
      <c r="F77" s="19">
        <v>90</v>
      </c>
      <c r="G77" s="19">
        <v>90</v>
      </c>
      <c r="H77" s="19">
        <v>90</v>
      </c>
      <c r="I77" s="13" t="s">
        <v>21</v>
      </c>
      <c r="J77" s="19">
        <v>90</v>
      </c>
      <c r="K77" s="13" t="s">
        <v>21</v>
      </c>
    </row>
    <row r="78" spans="1:11" ht="15" x14ac:dyDescent="0.25">
      <c r="A78" s="19">
        <v>66</v>
      </c>
      <c r="B78" s="19">
        <v>23021727</v>
      </c>
      <c r="C78" s="13" t="s">
        <v>2357</v>
      </c>
      <c r="D78" s="13" t="s">
        <v>1671</v>
      </c>
      <c r="E78" s="19">
        <v>80</v>
      </c>
      <c r="F78" s="19">
        <v>82</v>
      </c>
      <c r="G78" s="19">
        <v>82</v>
      </c>
      <c r="H78" s="19">
        <v>82</v>
      </c>
      <c r="I78" s="13" t="s">
        <v>19</v>
      </c>
      <c r="J78" s="19">
        <v>82</v>
      </c>
      <c r="K78" s="13" t="s">
        <v>19</v>
      </c>
    </row>
    <row r="79" spans="1:11" ht="15" x14ac:dyDescent="0.25">
      <c r="A79" s="19">
        <v>67</v>
      </c>
      <c r="B79" s="19">
        <v>23021731</v>
      </c>
      <c r="C79" s="13" t="s">
        <v>2358</v>
      </c>
      <c r="D79" s="13" t="s">
        <v>2359</v>
      </c>
      <c r="E79" s="19">
        <v>90</v>
      </c>
      <c r="F79" s="19">
        <v>90</v>
      </c>
      <c r="G79" s="19">
        <v>90</v>
      </c>
      <c r="H79" s="19">
        <v>90</v>
      </c>
      <c r="I79" s="13" t="s">
        <v>21</v>
      </c>
      <c r="J79" s="19">
        <v>90</v>
      </c>
      <c r="K79" s="13" t="s">
        <v>21</v>
      </c>
    </row>
    <row r="80" spans="1:11" ht="15" x14ac:dyDescent="0.25">
      <c r="A80" s="19">
        <v>68</v>
      </c>
      <c r="B80" s="19">
        <v>23021735</v>
      </c>
      <c r="C80" s="13" t="s">
        <v>806</v>
      </c>
      <c r="D80" s="13" t="s">
        <v>1795</v>
      </c>
      <c r="E80" s="19">
        <v>77</v>
      </c>
      <c r="F80" s="19">
        <v>77</v>
      </c>
      <c r="G80" s="19">
        <v>77</v>
      </c>
      <c r="H80" s="19">
        <v>77</v>
      </c>
      <c r="I80" s="13" t="s">
        <v>18</v>
      </c>
      <c r="J80" s="19">
        <v>77</v>
      </c>
      <c r="K80" s="13" t="s">
        <v>18</v>
      </c>
    </row>
    <row r="81" spans="1:11" ht="15" x14ac:dyDescent="0.25">
      <c r="A81" s="19">
        <v>69</v>
      </c>
      <c r="B81" s="19">
        <v>23021739</v>
      </c>
      <c r="C81" s="13" t="s">
        <v>2360</v>
      </c>
      <c r="D81" s="13" t="s">
        <v>1409</v>
      </c>
      <c r="E81" s="19">
        <v>82</v>
      </c>
      <c r="F81" s="19">
        <v>82</v>
      </c>
      <c r="G81" s="19">
        <v>82</v>
      </c>
      <c r="H81" s="19">
        <v>82</v>
      </c>
      <c r="I81" s="13" t="s">
        <v>19</v>
      </c>
      <c r="J81" s="19">
        <v>82</v>
      </c>
      <c r="K81" s="13" t="s">
        <v>19</v>
      </c>
    </row>
    <row r="82" spans="1:11" ht="15" x14ac:dyDescent="0.25">
      <c r="A82" s="19">
        <v>70</v>
      </c>
      <c r="B82" s="19">
        <v>23021743</v>
      </c>
      <c r="C82" s="13" t="s">
        <v>2361</v>
      </c>
      <c r="D82" s="13" t="s">
        <v>1376</v>
      </c>
      <c r="E82" s="19">
        <v>90</v>
      </c>
      <c r="F82" s="19">
        <v>90</v>
      </c>
      <c r="G82" s="19">
        <v>90</v>
      </c>
      <c r="H82" s="19">
        <v>90</v>
      </c>
      <c r="I82" s="13" t="s">
        <v>21</v>
      </c>
      <c r="J82" s="19">
        <v>90</v>
      </c>
      <c r="K82" s="13" t="s">
        <v>21</v>
      </c>
    </row>
    <row r="83" spans="1:11" ht="15" x14ac:dyDescent="0.25">
      <c r="A83" s="19">
        <v>71</v>
      </c>
      <c r="B83" s="19">
        <v>23021747</v>
      </c>
      <c r="C83" s="13" t="s">
        <v>2362</v>
      </c>
      <c r="D83" s="13" t="s">
        <v>2363</v>
      </c>
      <c r="E83" s="19">
        <v>90</v>
      </c>
      <c r="F83" s="19">
        <v>90</v>
      </c>
      <c r="G83" s="19">
        <v>90</v>
      </c>
      <c r="H83" s="19">
        <v>90</v>
      </c>
      <c r="I83" s="13" t="s">
        <v>21</v>
      </c>
      <c r="J83" s="19">
        <v>90</v>
      </c>
      <c r="K83" s="13" t="s">
        <v>21</v>
      </c>
    </row>
    <row r="84" spans="1:11" ht="15" x14ac:dyDescent="0.25">
      <c r="A84" s="19">
        <v>72</v>
      </c>
      <c r="B84" s="19">
        <v>23021751</v>
      </c>
      <c r="C84" s="13" t="s">
        <v>2364</v>
      </c>
      <c r="D84" s="13" t="s">
        <v>1660</v>
      </c>
      <c r="E84" s="19">
        <v>80</v>
      </c>
      <c r="F84" s="19">
        <v>80</v>
      </c>
      <c r="G84" s="19">
        <v>80</v>
      </c>
      <c r="H84" s="19">
        <v>80</v>
      </c>
      <c r="I84" s="13" t="s">
        <v>19</v>
      </c>
      <c r="J84" s="19">
        <v>80</v>
      </c>
      <c r="K84" s="13" t="s">
        <v>19</v>
      </c>
    </row>
    <row r="85" spans="1:11" ht="15" x14ac:dyDescent="0.25">
      <c r="A85" s="19">
        <v>73</v>
      </c>
      <c r="B85" s="19">
        <v>23021755</v>
      </c>
      <c r="C85" s="13" t="s">
        <v>2365</v>
      </c>
      <c r="D85" s="13" t="s">
        <v>1350</v>
      </c>
      <c r="E85" s="19">
        <v>100</v>
      </c>
      <c r="F85" s="19">
        <v>100</v>
      </c>
      <c r="G85" s="19">
        <v>100</v>
      </c>
      <c r="H85" s="19">
        <v>100</v>
      </c>
      <c r="I85" s="13" t="s">
        <v>21</v>
      </c>
      <c r="J85" s="19">
        <v>100</v>
      </c>
      <c r="K85" s="13" t="s">
        <v>21</v>
      </c>
    </row>
    <row r="86" spans="1:11" ht="15" x14ac:dyDescent="0.25">
      <c r="A86" s="19">
        <v>74</v>
      </c>
      <c r="B86" s="19">
        <v>23021937</v>
      </c>
      <c r="C86" s="13" t="s">
        <v>2366</v>
      </c>
      <c r="D86" s="13" t="s">
        <v>1449</v>
      </c>
      <c r="E86" s="19">
        <v>90</v>
      </c>
      <c r="F86" s="19">
        <v>90</v>
      </c>
      <c r="G86" s="19">
        <v>90</v>
      </c>
      <c r="H86" s="19">
        <v>90</v>
      </c>
      <c r="I86" s="13" t="s">
        <v>21</v>
      </c>
      <c r="J86" s="19">
        <v>90</v>
      </c>
      <c r="K86" s="13" t="s">
        <v>21</v>
      </c>
    </row>
    <row r="88" spans="1:11" s="8" customFormat="1" ht="16.5" x14ac:dyDescent="0.25">
      <c r="A88" s="58" t="s">
        <v>2368</v>
      </c>
      <c r="B88" s="58"/>
      <c r="C88" s="58"/>
      <c r="E88" s="11"/>
      <c r="F88" s="11"/>
      <c r="G88" s="11"/>
      <c r="H88" s="11"/>
      <c r="J88" s="11"/>
    </row>
  </sheetData>
  <mergeCells count="16">
    <mergeCell ref="A6:K6"/>
    <mergeCell ref="A1:C1"/>
    <mergeCell ref="E1:K1"/>
    <mergeCell ref="A2:C2"/>
    <mergeCell ref="E2:K2"/>
    <mergeCell ref="A5:K5"/>
    <mergeCell ref="A88:C88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C5865-BE94-4866-98EC-7F8F5A3C3828}">
  <dimension ref="A1:K86"/>
  <sheetViews>
    <sheetView topLeftCell="A68" workbookViewId="0">
      <selection activeCell="A13" sqref="A13:A84"/>
    </sheetView>
  </sheetViews>
  <sheetFormatPr defaultRowHeight="15" x14ac:dyDescent="0.25"/>
  <cols>
    <col min="1" max="1" width="4.75" style="11" bestFit="1" customWidth="1"/>
    <col min="2" max="2" width="7.875" style="8" bestFit="1" customWidth="1"/>
    <col min="3" max="3" width="19.875" style="8" bestFit="1" customWidth="1"/>
    <col min="4" max="4" width="9.25" style="8" bestFit="1" customWidth="1"/>
    <col min="5" max="5" width="6.875" style="11" bestFit="1" customWidth="1"/>
    <col min="6" max="8" width="5.375" style="11" bestFit="1" customWidth="1"/>
    <col min="9" max="9" width="7.75" style="8" bestFit="1" customWidth="1"/>
    <col min="10" max="10" width="5.375" style="11" bestFit="1" customWidth="1"/>
    <col min="11" max="11" width="7.75" style="8" bestFit="1" customWidth="1"/>
    <col min="12" max="16384" width="9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  <c r="B3" s="11"/>
    </row>
    <row r="4" spans="1:11" x14ac:dyDescent="0.25">
      <c r="B4" s="11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2456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x14ac:dyDescent="0.25">
      <c r="B8" s="11"/>
    </row>
    <row r="9" spans="1:11" x14ac:dyDescent="0.25">
      <c r="B9" s="11"/>
    </row>
    <row r="10" spans="1:11" ht="15.75" x14ac:dyDescent="0.25">
      <c r="A10" s="74" t="s">
        <v>5</v>
      </c>
      <c r="B10" s="75" t="s">
        <v>6</v>
      </c>
      <c r="C10" s="75" t="s">
        <v>7</v>
      </c>
      <c r="D10" s="75" t="s">
        <v>8</v>
      </c>
      <c r="E10" s="33" t="s">
        <v>9</v>
      </c>
      <c r="F10" s="33" t="s">
        <v>9</v>
      </c>
      <c r="G10" s="33" t="s">
        <v>9</v>
      </c>
      <c r="H10" s="75" t="s">
        <v>13</v>
      </c>
      <c r="I10" s="75"/>
      <c r="J10" s="75" t="s">
        <v>13</v>
      </c>
      <c r="K10" s="75"/>
    </row>
    <row r="11" spans="1:11" ht="32.25" customHeight="1" x14ac:dyDescent="0.25">
      <c r="A11" s="74"/>
      <c r="B11" s="75"/>
      <c r="C11" s="75"/>
      <c r="D11" s="75"/>
      <c r="E11" s="33" t="s">
        <v>10</v>
      </c>
      <c r="F11" s="33" t="s">
        <v>11</v>
      </c>
      <c r="G11" s="33" t="s">
        <v>12</v>
      </c>
      <c r="H11" s="75" t="s">
        <v>14</v>
      </c>
      <c r="I11" s="75"/>
      <c r="J11" s="75" t="s">
        <v>922</v>
      </c>
      <c r="K11" s="75"/>
    </row>
    <row r="12" spans="1:11" ht="15.75" x14ac:dyDescent="0.25">
      <c r="A12" s="74"/>
      <c r="B12" s="75"/>
      <c r="C12" s="75"/>
      <c r="D12" s="75"/>
      <c r="E12" s="34"/>
      <c r="F12" s="34"/>
      <c r="G12" s="34"/>
      <c r="H12" s="33" t="s">
        <v>9</v>
      </c>
      <c r="I12" s="33" t="s">
        <v>15</v>
      </c>
      <c r="J12" s="33" t="s">
        <v>9</v>
      </c>
      <c r="K12" s="33" t="s">
        <v>15</v>
      </c>
    </row>
    <row r="13" spans="1:11" x14ac:dyDescent="0.25">
      <c r="A13" s="19">
        <v>1</v>
      </c>
      <c r="B13" s="13">
        <v>23021460</v>
      </c>
      <c r="C13" s="13" t="s">
        <v>2369</v>
      </c>
      <c r="D13" s="13" t="s">
        <v>2370</v>
      </c>
      <c r="E13" s="19">
        <v>100</v>
      </c>
      <c r="F13" s="19">
        <v>100</v>
      </c>
      <c r="G13" s="19">
        <v>100</v>
      </c>
      <c r="H13" s="19">
        <v>100</v>
      </c>
      <c r="I13" s="13" t="s">
        <v>21</v>
      </c>
      <c r="J13" s="19">
        <v>100</v>
      </c>
      <c r="K13" s="13" t="s">
        <v>21</v>
      </c>
    </row>
    <row r="14" spans="1:11" x14ac:dyDescent="0.25">
      <c r="A14" s="19">
        <v>2</v>
      </c>
      <c r="B14" s="13">
        <v>23021464</v>
      </c>
      <c r="C14" s="13" t="s">
        <v>2371</v>
      </c>
      <c r="D14" s="13" t="s">
        <v>2352</v>
      </c>
      <c r="E14" s="19">
        <v>80</v>
      </c>
      <c r="F14" s="19">
        <v>80</v>
      </c>
      <c r="G14" s="19">
        <v>80</v>
      </c>
      <c r="H14" s="19">
        <v>80</v>
      </c>
      <c r="I14" s="13" t="s">
        <v>19</v>
      </c>
      <c r="J14" s="19">
        <v>80</v>
      </c>
      <c r="K14" s="13" t="s">
        <v>19</v>
      </c>
    </row>
    <row r="15" spans="1:11" x14ac:dyDescent="0.25">
      <c r="A15" s="19">
        <v>3</v>
      </c>
      <c r="B15" s="13">
        <v>23021468</v>
      </c>
      <c r="C15" s="13" t="s">
        <v>584</v>
      </c>
      <c r="D15" s="13" t="s">
        <v>2372</v>
      </c>
      <c r="E15" s="19">
        <v>85</v>
      </c>
      <c r="F15" s="19">
        <v>85</v>
      </c>
      <c r="G15" s="19">
        <v>85</v>
      </c>
      <c r="H15" s="19">
        <v>85</v>
      </c>
      <c r="I15" s="13" t="s">
        <v>19</v>
      </c>
      <c r="J15" s="19">
        <v>85</v>
      </c>
      <c r="K15" s="13" t="s">
        <v>19</v>
      </c>
    </row>
    <row r="16" spans="1:11" x14ac:dyDescent="0.25">
      <c r="A16" s="19">
        <v>4</v>
      </c>
      <c r="B16" s="13">
        <v>23021472</v>
      </c>
      <c r="C16" s="13" t="s">
        <v>2373</v>
      </c>
      <c r="D16" s="13" t="s">
        <v>2374</v>
      </c>
      <c r="E16" s="19">
        <v>87</v>
      </c>
      <c r="F16" s="19">
        <v>82</v>
      </c>
      <c r="G16" s="19">
        <v>82</v>
      </c>
      <c r="H16" s="19">
        <v>82</v>
      </c>
      <c r="I16" s="13" t="s">
        <v>19</v>
      </c>
      <c r="J16" s="19">
        <v>82</v>
      </c>
      <c r="K16" s="13" t="s">
        <v>19</v>
      </c>
    </row>
    <row r="17" spans="1:11" x14ac:dyDescent="0.25">
      <c r="A17" s="19">
        <v>5</v>
      </c>
      <c r="B17" s="13">
        <v>23021476</v>
      </c>
      <c r="C17" s="13" t="s">
        <v>2375</v>
      </c>
      <c r="D17" s="13" t="s">
        <v>1390</v>
      </c>
      <c r="E17" s="19">
        <v>80</v>
      </c>
      <c r="F17" s="19">
        <v>80</v>
      </c>
      <c r="G17" s="19">
        <v>80</v>
      </c>
      <c r="H17" s="19">
        <v>80</v>
      </c>
      <c r="I17" s="13" t="s">
        <v>19</v>
      </c>
      <c r="J17" s="19">
        <v>80</v>
      </c>
      <c r="K17" s="13" t="s">
        <v>19</v>
      </c>
    </row>
    <row r="18" spans="1:11" x14ac:dyDescent="0.25">
      <c r="A18" s="19">
        <v>6</v>
      </c>
      <c r="B18" s="13">
        <v>23021480</v>
      </c>
      <c r="C18" s="13" t="s">
        <v>2290</v>
      </c>
      <c r="D18" s="13" t="s">
        <v>1574</v>
      </c>
      <c r="E18" s="19">
        <v>80</v>
      </c>
      <c r="F18" s="19">
        <v>80</v>
      </c>
      <c r="G18" s="19">
        <v>80</v>
      </c>
      <c r="H18" s="19">
        <v>80</v>
      </c>
      <c r="I18" s="13" t="s">
        <v>19</v>
      </c>
      <c r="J18" s="19">
        <v>80</v>
      </c>
      <c r="K18" s="13" t="s">
        <v>19</v>
      </c>
    </row>
    <row r="19" spans="1:11" x14ac:dyDescent="0.25">
      <c r="A19" s="19">
        <v>7</v>
      </c>
      <c r="B19" s="13">
        <v>23021484</v>
      </c>
      <c r="C19" s="13" t="s">
        <v>2376</v>
      </c>
      <c r="D19" s="13" t="s">
        <v>1546</v>
      </c>
      <c r="E19" s="19">
        <v>100</v>
      </c>
      <c r="F19" s="19">
        <v>100</v>
      </c>
      <c r="G19" s="19">
        <v>100</v>
      </c>
      <c r="H19" s="19">
        <v>100</v>
      </c>
      <c r="I19" s="13" t="s">
        <v>21</v>
      </c>
      <c r="J19" s="19">
        <v>100</v>
      </c>
      <c r="K19" s="13" t="s">
        <v>21</v>
      </c>
    </row>
    <row r="20" spans="1:11" x14ac:dyDescent="0.25">
      <c r="A20" s="19">
        <v>8</v>
      </c>
      <c r="B20" s="13">
        <v>23021488</v>
      </c>
      <c r="C20" s="13" t="s">
        <v>2377</v>
      </c>
      <c r="D20" s="13" t="s">
        <v>1136</v>
      </c>
      <c r="E20" s="19"/>
      <c r="F20" s="19"/>
      <c r="G20" s="19"/>
      <c r="H20" s="19"/>
      <c r="I20" s="13" t="s">
        <v>16</v>
      </c>
      <c r="J20" s="19"/>
      <c r="K20" s="13" t="s">
        <v>16</v>
      </c>
    </row>
    <row r="21" spans="1:11" x14ac:dyDescent="0.25">
      <c r="A21" s="19">
        <v>9</v>
      </c>
      <c r="B21" s="13">
        <v>23021492</v>
      </c>
      <c r="C21" s="13" t="s">
        <v>2378</v>
      </c>
      <c r="D21" s="13" t="s">
        <v>2356</v>
      </c>
      <c r="E21" s="19">
        <v>80</v>
      </c>
      <c r="F21" s="19">
        <v>80</v>
      </c>
      <c r="G21" s="19">
        <v>80</v>
      </c>
      <c r="H21" s="19">
        <v>80</v>
      </c>
      <c r="I21" s="13" t="s">
        <v>19</v>
      </c>
      <c r="J21" s="19">
        <v>80</v>
      </c>
      <c r="K21" s="13" t="s">
        <v>19</v>
      </c>
    </row>
    <row r="22" spans="1:11" x14ac:dyDescent="0.25">
      <c r="A22" s="19">
        <v>10</v>
      </c>
      <c r="B22" s="13">
        <v>23021496</v>
      </c>
      <c r="C22" s="13" t="s">
        <v>2379</v>
      </c>
      <c r="D22" s="13" t="s">
        <v>1705</v>
      </c>
      <c r="E22" s="19">
        <v>80</v>
      </c>
      <c r="F22" s="19">
        <v>80</v>
      </c>
      <c r="G22" s="19">
        <v>80</v>
      </c>
      <c r="H22" s="19">
        <v>80</v>
      </c>
      <c r="I22" s="13" t="s">
        <v>19</v>
      </c>
      <c r="J22" s="19">
        <v>80</v>
      </c>
      <c r="K22" s="13" t="s">
        <v>19</v>
      </c>
    </row>
    <row r="23" spans="1:11" x14ac:dyDescent="0.25">
      <c r="A23" s="19">
        <v>11</v>
      </c>
      <c r="B23" s="13">
        <v>23021500</v>
      </c>
      <c r="C23" s="13" t="s">
        <v>2380</v>
      </c>
      <c r="D23" s="13" t="s">
        <v>1803</v>
      </c>
      <c r="E23" s="19">
        <v>90</v>
      </c>
      <c r="F23" s="19">
        <v>90</v>
      </c>
      <c r="G23" s="19">
        <v>90</v>
      </c>
      <c r="H23" s="19">
        <v>90</v>
      </c>
      <c r="I23" s="13" t="s">
        <v>21</v>
      </c>
      <c r="J23" s="19">
        <v>90</v>
      </c>
      <c r="K23" s="13" t="s">
        <v>21</v>
      </c>
    </row>
    <row r="24" spans="1:11" x14ac:dyDescent="0.25">
      <c r="A24" s="19">
        <v>12</v>
      </c>
      <c r="B24" s="13">
        <v>23021504</v>
      </c>
      <c r="C24" s="13" t="s">
        <v>2381</v>
      </c>
      <c r="D24" s="13" t="s">
        <v>1709</v>
      </c>
      <c r="E24" s="19">
        <v>94</v>
      </c>
      <c r="F24" s="19">
        <v>94</v>
      </c>
      <c r="G24" s="19">
        <v>94</v>
      </c>
      <c r="H24" s="19">
        <v>94</v>
      </c>
      <c r="I24" s="13" t="s">
        <v>21</v>
      </c>
      <c r="J24" s="19">
        <v>94</v>
      </c>
      <c r="K24" s="13" t="s">
        <v>21</v>
      </c>
    </row>
    <row r="25" spans="1:11" x14ac:dyDescent="0.25">
      <c r="A25" s="19">
        <v>13</v>
      </c>
      <c r="B25" s="13">
        <v>23021508</v>
      </c>
      <c r="C25" s="13" t="s">
        <v>2382</v>
      </c>
      <c r="D25" s="13" t="s">
        <v>2383</v>
      </c>
      <c r="E25" s="19">
        <v>80</v>
      </c>
      <c r="F25" s="19">
        <v>77</v>
      </c>
      <c r="G25" s="19">
        <v>77</v>
      </c>
      <c r="H25" s="19">
        <v>77</v>
      </c>
      <c r="I25" s="13" t="s">
        <v>18</v>
      </c>
      <c r="J25" s="19">
        <v>77</v>
      </c>
      <c r="K25" s="13" t="s">
        <v>18</v>
      </c>
    </row>
    <row r="26" spans="1:11" x14ac:dyDescent="0.25">
      <c r="A26" s="19">
        <v>14</v>
      </c>
      <c r="B26" s="13">
        <v>23021512</v>
      </c>
      <c r="C26" s="13" t="s">
        <v>2384</v>
      </c>
      <c r="D26" s="13" t="s">
        <v>2385</v>
      </c>
      <c r="E26" s="19">
        <v>90</v>
      </c>
      <c r="F26" s="19">
        <v>90</v>
      </c>
      <c r="G26" s="19">
        <v>90</v>
      </c>
      <c r="H26" s="19">
        <v>90</v>
      </c>
      <c r="I26" s="13" t="s">
        <v>21</v>
      </c>
      <c r="J26" s="19">
        <v>90</v>
      </c>
      <c r="K26" s="13" t="s">
        <v>21</v>
      </c>
    </row>
    <row r="27" spans="1:11" x14ac:dyDescent="0.25">
      <c r="A27" s="19">
        <v>15</v>
      </c>
      <c r="B27" s="13">
        <v>23021516</v>
      </c>
      <c r="C27" s="13" t="s">
        <v>2386</v>
      </c>
      <c r="D27" s="13" t="s">
        <v>2387</v>
      </c>
      <c r="E27" s="19">
        <v>96</v>
      </c>
      <c r="F27" s="19">
        <v>96</v>
      </c>
      <c r="G27" s="19">
        <v>96</v>
      </c>
      <c r="H27" s="19">
        <v>96</v>
      </c>
      <c r="I27" s="13" t="s">
        <v>21</v>
      </c>
      <c r="J27" s="19">
        <v>96</v>
      </c>
      <c r="K27" s="13" t="s">
        <v>21</v>
      </c>
    </row>
    <row r="28" spans="1:11" x14ac:dyDescent="0.25">
      <c r="A28" s="19">
        <v>16</v>
      </c>
      <c r="B28" s="13">
        <v>23021520</v>
      </c>
      <c r="C28" s="13" t="s">
        <v>2388</v>
      </c>
      <c r="D28" s="13" t="s">
        <v>2389</v>
      </c>
      <c r="E28" s="19">
        <v>90</v>
      </c>
      <c r="F28" s="19">
        <v>90</v>
      </c>
      <c r="G28" s="19">
        <v>90</v>
      </c>
      <c r="H28" s="19">
        <v>90</v>
      </c>
      <c r="I28" s="13" t="s">
        <v>21</v>
      </c>
      <c r="J28" s="19">
        <v>90</v>
      </c>
      <c r="K28" s="13" t="s">
        <v>21</v>
      </c>
    </row>
    <row r="29" spans="1:11" x14ac:dyDescent="0.25">
      <c r="A29" s="19">
        <v>17</v>
      </c>
      <c r="B29" s="13">
        <v>23021524</v>
      </c>
      <c r="C29" s="13" t="s">
        <v>2390</v>
      </c>
      <c r="D29" s="13" t="s">
        <v>1451</v>
      </c>
      <c r="E29" s="19">
        <v>82</v>
      </c>
      <c r="F29" s="19">
        <v>82</v>
      </c>
      <c r="G29" s="19">
        <v>82</v>
      </c>
      <c r="H29" s="19">
        <v>82</v>
      </c>
      <c r="I29" s="13" t="s">
        <v>19</v>
      </c>
      <c r="J29" s="19">
        <v>82</v>
      </c>
      <c r="K29" s="13" t="s">
        <v>19</v>
      </c>
    </row>
    <row r="30" spans="1:11" x14ac:dyDescent="0.25">
      <c r="A30" s="19">
        <v>18</v>
      </c>
      <c r="B30" s="13">
        <v>23021528</v>
      </c>
      <c r="C30" s="13" t="s">
        <v>2391</v>
      </c>
      <c r="D30" s="13" t="s">
        <v>1473</v>
      </c>
      <c r="E30" s="19">
        <v>80</v>
      </c>
      <c r="F30" s="19">
        <v>80</v>
      </c>
      <c r="G30" s="19">
        <v>80</v>
      </c>
      <c r="H30" s="19">
        <v>80</v>
      </c>
      <c r="I30" s="13" t="s">
        <v>19</v>
      </c>
      <c r="J30" s="19">
        <v>80</v>
      </c>
      <c r="K30" s="13" t="s">
        <v>19</v>
      </c>
    </row>
    <row r="31" spans="1:11" x14ac:dyDescent="0.25">
      <c r="A31" s="19">
        <v>19</v>
      </c>
      <c r="B31" s="13">
        <v>23021532</v>
      </c>
      <c r="C31" s="13" t="s">
        <v>32</v>
      </c>
      <c r="D31" s="13" t="s">
        <v>1471</v>
      </c>
      <c r="E31" s="19">
        <v>70</v>
      </c>
      <c r="F31" s="19">
        <v>80</v>
      </c>
      <c r="G31" s="19">
        <v>80</v>
      </c>
      <c r="H31" s="19">
        <v>80</v>
      </c>
      <c r="I31" s="13" t="s">
        <v>19</v>
      </c>
      <c r="J31" s="19">
        <v>80</v>
      </c>
      <c r="K31" s="13" t="s">
        <v>19</v>
      </c>
    </row>
    <row r="32" spans="1:11" x14ac:dyDescent="0.25">
      <c r="A32" s="19">
        <v>20</v>
      </c>
      <c r="B32" s="13">
        <v>23021536</v>
      </c>
      <c r="C32" s="13" t="s">
        <v>2392</v>
      </c>
      <c r="D32" s="13" t="s">
        <v>2393</v>
      </c>
      <c r="E32" s="19">
        <v>80</v>
      </c>
      <c r="F32" s="19">
        <v>80</v>
      </c>
      <c r="G32" s="19">
        <v>80</v>
      </c>
      <c r="H32" s="19">
        <v>80</v>
      </c>
      <c r="I32" s="13" t="s">
        <v>19</v>
      </c>
      <c r="J32" s="19">
        <v>80</v>
      </c>
      <c r="K32" s="13" t="s">
        <v>19</v>
      </c>
    </row>
    <row r="33" spans="1:11" x14ac:dyDescent="0.25">
      <c r="A33" s="19">
        <v>21</v>
      </c>
      <c r="B33" s="13">
        <v>23021540</v>
      </c>
      <c r="C33" s="13" t="s">
        <v>2394</v>
      </c>
      <c r="D33" s="13" t="s">
        <v>1551</v>
      </c>
      <c r="E33" s="19">
        <v>80</v>
      </c>
      <c r="F33" s="19">
        <v>80</v>
      </c>
      <c r="G33" s="19">
        <v>80</v>
      </c>
      <c r="H33" s="19">
        <v>80</v>
      </c>
      <c r="I33" s="13" t="s">
        <v>19</v>
      </c>
      <c r="J33" s="19">
        <v>80</v>
      </c>
      <c r="K33" s="13" t="s">
        <v>19</v>
      </c>
    </row>
    <row r="34" spans="1:11" x14ac:dyDescent="0.25">
      <c r="A34" s="19">
        <v>22</v>
      </c>
      <c r="B34" s="13">
        <v>23021544</v>
      </c>
      <c r="C34" s="13" t="s">
        <v>2395</v>
      </c>
      <c r="D34" s="13" t="s">
        <v>1859</v>
      </c>
      <c r="E34" s="19">
        <v>80</v>
      </c>
      <c r="F34" s="19">
        <v>80</v>
      </c>
      <c r="G34" s="19">
        <v>80</v>
      </c>
      <c r="H34" s="19">
        <v>80</v>
      </c>
      <c r="I34" s="13" t="s">
        <v>19</v>
      </c>
      <c r="J34" s="19">
        <v>80</v>
      </c>
      <c r="K34" s="13" t="s">
        <v>19</v>
      </c>
    </row>
    <row r="35" spans="1:11" x14ac:dyDescent="0.25">
      <c r="A35" s="19">
        <v>23</v>
      </c>
      <c r="B35" s="13">
        <v>23021548</v>
      </c>
      <c r="C35" s="13" t="s">
        <v>2396</v>
      </c>
      <c r="D35" s="13" t="s">
        <v>1464</v>
      </c>
      <c r="E35" s="19">
        <v>90</v>
      </c>
      <c r="F35" s="19">
        <v>90</v>
      </c>
      <c r="G35" s="19">
        <v>90</v>
      </c>
      <c r="H35" s="19">
        <v>90</v>
      </c>
      <c r="I35" s="13" t="s">
        <v>21</v>
      </c>
      <c r="J35" s="19">
        <v>90</v>
      </c>
      <c r="K35" s="13" t="s">
        <v>21</v>
      </c>
    </row>
    <row r="36" spans="1:11" x14ac:dyDescent="0.25">
      <c r="A36" s="19">
        <v>24</v>
      </c>
      <c r="B36" s="13">
        <v>23021552</v>
      </c>
      <c r="C36" s="13" t="s">
        <v>285</v>
      </c>
      <c r="D36" s="13" t="s">
        <v>1398</v>
      </c>
      <c r="E36" s="19">
        <v>90</v>
      </c>
      <c r="F36" s="19">
        <v>80</v>
      </c>
      <c r="G36" s="19">
        <v>80</v>
      </c>
      <c r="H36" s="19">
        <v>80</v>
      </c>
      <c r="I36" s="13" t="s">
        <v>19</v>
      </c>
      <c r="J36" s="19">
        <v>80</v>
      </c>
      <c r="K36" s="13" t="s">
        <v>19</v>
      </c>
    </row>
    <row r="37" spans="1:11" x14ac:dyDescent="0.25">
      <c r="A37" s="19">
        <v>25</v>
      </c>
      <c r="B37" s="13">
        <v>23021556</v>
      </c>
      <c r="C37" s="13" t="s">
        <v>2397</v>
      </c>
      <c r="D37" s="13" t="s">
        <v>2398</v>
      </c>
      <c r="E37" s="19">
        <v>90</v>
      </c>
      <c r="F37" s="19">
        <v>90</v>
      </c>
      <c r="G37" s="19">
        <v>90</v>
      </c>
      <c r="H37" s="19">
        <v>90</v>
      </c>
      <c r="I37" s="13" t="s">
        <v>21</v>
      </c>
      <c r="J37" s="19">
        <v>90</v>
      </c>
      <c r="K37" s="13" t="s">
        <v>21</v>
      </c>
    </row>
    <row r="38" spans="1:11" x14ac:dyDescent="0.25">
      <c r="A38" s="19">
        <v>26</v>
      </c>
      <c r="B38" s="13">
        <v>23021560</v>
      </c>
      <c r="C38" s="13" t="s">
        <v>1566</v>
      </c>
      <c r="D38" s="13" t="s">
        <v>1631</v>
      </c>
      <c r="E38" s="19">
        <v>80</v>
      </c>
      <c r="F38" s="19">
        <v>77</v>
      </c>
      <c r="G38" s="19">
        <v>77</v>
      </c>
      <c r="H38" s="19">
        <v>77</v>
      </c>
      <c r="I38" s="13" t="s">
        <v>18</v>
      </c>
      <c r="J38" s="19">
        <v>77</v>
      </c>
      <c r="K38" s="13" t="s">
        <v>18</v>
      </c>
    </row>
    <row r="39" spans="1:11" x14ac:dyDescent="0.25">
      <c r="A39" s="19">
        <v>27</v>
      </c>
      <c r="B39" s="13">
        <v>23021564</v>
      </c>
      <c r="C39" s="13" t="s">
        <v>2399</v>
      </c>
      <c r="D39" s="13" t="s">
        <v>1453</v>
      </c>
      <c r="E39" s="19">
        <v>80</v>
      </c>
      <c r="F39" s="19">
        <v>70</v>
      </c>
      <c r="G39" s="19">
        <v>70</v>
      </c>
      <c r="H39" s="19">
        <v>70</v>
      </c>
      <c r="I39" s="13" t="s">
        <v>18</v>
      </c>
      <c r="J39" s="19">
        <v>70</v>
      </c>
      <c r="K39" s="13" t="s">
        <v>18</v>
      </c>
    </row>
    <row r="40" spans="1:11" x14ac:dyDescent="0.25">
      <c r="A40" s="19">
        <v>28</v>
      </c>
      <c r="B40" s="13">
        <v>23021568</v>
      </c>
      <c r="C40" s="13" t="s">
        <v>2400</v>
      </c>
      <c r="D40" s="13" t="s">
        <v>1380</v>
      </c>
      <c r="E40" s="19">
        <v>80</v>
      </c>
      <c r="F40" s="19">
        <v>80</v>
      </c>
      <c r="G40" s="19">
        <v>80</v>
      </c>
      <c r="H40" s="19">
        <v>80</v>
      </c>
      <c r="I40" s="13" t="s">
        <v>19</v>
      </c>
      <c r="J40" s="19">
        <v>80</v>
      </c>
      <c r="K40" s="13" t="s">
        <v>19</v>
      </c>
    </row>
    <row r="41" spans="1:11" x14ac:dyDescent="0.25">
      <c r="A41" s="19">
        <v>29</v>
      </c>
      <c r="B41" s="13">
        <v>23021572</v>
      </c>
      <c r="C41" s="13" t="s">
        <v>2401</v>
      </c>
      <c r="D41" s="13" t="s">
        <v>1347</v>
      </c>
      <c r="E41" s="19">
        <v>90</v>
      </c>
      <c r="F41" s="19">
        <v>80</v>
      </c>
      <c r="G41" s="19">
        <v>80</v>
      </c>
      <c r="H41" s="19">
        <v>80</v>
      </c>
      <c r="I41" s="13" t="s">
        <v>19</v>
      </c>
      <c r="J41" s="19">
        <v>80</v>
      </c>
      <c r="K41" s="13" t="s">
        <v>19</v>
      </c>
    </row>
    <row r="42" spans="1:11" x14ac:dyDescent="0.25">
      <c r="A42" s="19">
        <v>30</v>
      </c>
      <c r="B42" s="13">
        <v>23021576</v>
      </c>
      <c r="C42" s="13" t="s">
        <v>599</v>
      </c>
      <c r="D42" s="13" t="s">
        <v>1136</v>
      </c>
      <c r="E42" s="19"/>
      <c r="F42" s="19"/>
      <c r="G42" s="19"/>
      <c r="H42" s="19"/>
      <c r="I42" s="13" t="s">
        <v>16</v>
      </c>
      <c r="J42" s="19"/>
      <c r="K42" s="13" t="s">
        <v>16</v>
      </c>
    </row>
    <row r="43" spans="1:11" x14ac:dyDescent="0.25">
      <c r="A43" s="19">
        <v>31</v>
      </c>
      <c r="B43" s="13">
        <v>23021580</v>
      </c>
      <c r="C43" s="13" t="s">
        <v>2402</v>
      </c>
      <c r="D43" s="13" t="s">
        <v>2321</v>
      </c>
      <c r="E43" s="19">
        <v>80</v>
      </c>
      <c r="F43" s="19">
        <v>80</v>
      </c>
      <c r="G43" s="19">
        <v>80</v>
      </c>
      <c r="H43" s="19">
        <v>80</v>
      </c>
      <c r="I43" s="13" t="s">
        <v>19</v>
      </c>
      <c r="J43" s="19">
        <v>80</v>
      </c>
      <c r="K43" s="13" t="s">
        <v>19</v>
      </c>
    </row>
    <row r="44" spans="1:11" x14ac:dyDescent="0.25">
      <c r="A44" s="19">
        <v>32</v>
      </c>
      <c r="B44" s="13">
        <v>23021584</v>
      </c>
      <c r="C44" s="13" t="s">
        <v>85</v>
      </c>
      <c r="D44" s="13" t="s">
        <v>2403</v>
      </c>
      <c r="E44" s="19">
        <v>80</v>
      </c>
      <c r="F44" s="19">
        <v>80</v>
      </c>
      <c r="G44" s="19">
        <v>80</v>
      </c>
      <c r="H44" s="19">
        <v>80</v>
      </c>
      <c r="I44" s="13" t="s">
        <v>19</v>
      </c>
      <c r="J44" s="19">
        <v>80</v>
      </c>
      <c r="K44" s="13" t="s">
        <v>19</v>
      </c>
    </row>
    <row r="45" spans="1:11" x14ac:dyDescent="0.25">
      <c r="A45" s="19">
        <v>33</v>
      </c>
      <c r="B45" s="13">
        <v>23021588</v>
      </c>
      <c r="C45" s="13" t="s">
        <v>2404</v>
      </c>
      <c r="D45" s="13" t="s">
        <v>2405</v>
      </c>
      <c r="E45" s="19">
        <v>68</v>
      </c>
      <c r="F45" s="19">
        <v>67</v>
      </c>
      <c r="G45" s="19">
        <v>67</v>
      </c>
      <c r="H45" s="19">
        <v>67</v>
      </c>
      <c r="I45" s="13" t="s">
        <v>18</v>
      </c>
      <c r="J45" s="19">
        <v>67</v>
      </c>
      <c r="K45" s="13" t="s">
        <v>18</v>
      </c>
    </row>
    <row r="46" spans="1:11" x14ac:dyDescent="0.25">
      <c r="A46" s="19">
        <v>34</v>
      </c>
      <c r="B46" s="13">
        <v>23021592</v>
      </c>
      <c r="C46" s="13" t="s">
        <v>2406</v>
      </c>
      <c r="D46" s="13" t="s">
        <v>1845</v>
      </c>
      <c r="E46" s="19">
        <v>85</v>
      </c>
      <c r="F46" s="19">
        <v>85</v>
      </c>
      <c r="G46" s="19">
        <v>85</v>
      </c>
      <c r="H46" s="19">
        <v>85</v>
      </c>
      <c r="I46" s="13" t="s">
        <v>19</v>
      </c>
      <c r="J46" s="19">
        <v>85</v>
      </c>
      <c r="K46" s="13" t="s">
        <v>19</v>
      </c>
    </row>
    <row r="47" spans="1:11" x14ac:dyDescent="0.25">
      <c r="A47" s="19">
        <v>35</v>
      </c>
      <c r="B47" s="13">
        <v>23021596</v>
      </c>
      <c r="C47" s="13" t="s">
        <v>2407</v>
      </c>
      <c r="D47" s="13" t="s">
        <v>1551</v>
      </c>
      <c r="E47" s="19">
        <v>90</v>
      </c>
      <c r="F47" s="19">
        <v>87</v>
      </c>
      <c r="G47" s="19">
        <v>87</v>
      </c>
      <c r="H47" s="19">
        <v>87</v>
      </c>
      <c r="I47" s="13" t="s">
        <v>19</v>
      </c>
      <c r="J47" s="19">
        <v>87</v>
      </c>
      <c r="K47" s="13" t="s">
        <v>19</v>
      </c>
    </row>
    <row r="48" spans="1:11" x14ac:dyDescent="0.25">
      <c r="A48" s="19">
        <v>36</v>
      </c>
      <c r="B48" s="13">
        <v>23021600</v>
      </c>
      <c r="C48" s="13" t="s">
        <v>2318</v>
      </c>
      <c r="D48" s="13" t="s">
        <v>2408</v>
      </c>
      <c r="E48" s="19">
        <v>80</v>
      </c>
      <c r="F48" s="19">
        <v>80</v>
      </c>
      <c r="G48" s="19">
        <v>80</v>
      </c>
      <c r="H48" s="19">
        <v>80</v>
      </c>
      <c r="I48" s="13" t="s">
        <v>19</v>
      </c>
      <c r="J48" s="19">
        <v>80</v>
      </c>
      <c r="K48" s="13" t="s">
        <v>19</v>
      </c>
    </row>
    <row r="49" spans="1:11" x14ac:dyDescent="0.25">
      <c r="A49" s="19">
        <v>37</v>
      </c>
      <c r="B49" s="13">
        <v>23021604</v>
      </c>
      <c r="C49" s="13" t="s">
        <v>2409</v>
      </c>
      <c r="D49" s="13" t="s">
        <v>1852</v>
      </c>
      <c r="E49" s="19">
        <v>75</v>
      </c>
      <c r="F49" s="19">
        <v>75</v>
      </c>
      <c r="G49" s="19">
        <v>75</v>
      </c>
      <c r="H49" s="19">
        <v>75</v>
      </c>
      <c r="I49" s="13" t="s">
        <v>18</v>
      </c>
      <c r="J49" s="19">
        <v>75</v>
      </c>
      <c r="K49" s="13" t="s">
        <v>18</v>
      </c>
    </row>
    <row r="50" spans="1:11" x14ac:dyDescent="0.25">
      <c r="A50" s="19">
        <v>38</v>
      </c>
      <c r="B50" s="13">
        <v>23021608</v>
      </c>
      <c r="C50" s="13" t="s">
        <v>2410</v>
      </c>
      <c r="D50" s="13" t="s">
        <v>1433</v>
      </c>
      <c r="E50" s="19">
        <v>84</v>
      </c>
      <c r="F50" s="19">
        <v>84</v>
      </c>
      <c r="G50" s="19">
        <v>84</v>
      </c>
      <c r="H50" s="19">
        <v>84</v>
      </c>
      <c r="I50" s="13" t="s">
        <v>19</v>
      </c>
      <c r="J50" s="19">
        <v>84</v>
      </c>
      <c r="K50" s="13" t="s">
        <v>19</v>
      </c>
    </row>
    <row r="51" spans="1:11" x14ac:dyDescent="0.25">
      <c r="A51" s="19">
        <v>39</v>
      </c>
      <c r="B51" s="13">
        <v>23021612</v>
      </c>
      <c r="C51" s="13" t="s">
        <v>2411</v>
      </c>
      <c r="D51" s="13" t="s">
        <v>1433</v>
      </c>
      <c r="E51" s="19">
        <v>77</v>
      </c>
      <c r="F51" s="19">
        <v>77</v>
      </c>
      <c r="G51" s="19">
        <v>77</v>
      </c>
      <c r="H51" s="19">
        <v>77</v>
      </c>
      <c r="I51" s="13" t="s">
        <v>18</v>
      </c>
      <c r="J51" s="19">
        <v>77</v>
      </c>
      <c r="K51" s="13" t="s">
        <v>18</v>
      </c>
    </row>
    <row r="52" spans="1:11" x14ac:dyDescent="0.25">
      <c r="A52" s="19">
        <v>40</v>
      </c>
      <c r="B52" s="13">
        <v>23021616</v>
      </c>
      <c r="C52" s="13" t="s">
        <v>2412</v>
      </c>
      <c r="D52" s="13" t="s">
        <v>2413</v>
      </c>
      <c r="E52" s="19">
        <v>80</v>
      </c>
      <c r="F52" s="19">
        <v>80</v>
      </c>
      <c r="G52" s="19">
        <v>80</v>
      </c>
      <c r="H52" s="19">
        <v>80</v>
      </c>
      <c r="I52" s="13" t="s">
        <v>19</v>
      </c>
      <c r="J52" s="19">
        <v>80</v>
      </c>
      <c r="K52" s="13" t="s">
        <v>19</v>
      </c>
    </row>
    <row r="53" spans="1:11" x14ac:dyDescent="0.25">
      <c r="A53" s="19">
        <v>41</v>
      </c>
      <c r="B53" s="13">
        <v>23021620</v>
      </c>
      <c r="C53" s="13" t="s">
        <v>2414</v>
      </c>
      <c r="D53" s="13" t="s">
        <v>1441</v>
      </c>
      <c r="E53" s="19">
        <v>94</v>
      </c>
      <c r="F53" s="19">
        <v>94</v>
      </c>
      <c r="G53" s="19">
        <v>94</v>
      </c>
      <c r="H53" s="19">
        <v>94</v>
      </c>
      <c r="I53" s="13" t="s">
        <v>21</v>
      </c>
      <c r="J53" s="19">
        <v>94</v>
      </c>
      <c r="K53" s="13" t="s">
        <v>21</v>
      </c>
    </row>
    <row r="54" spans="1:11" x14ac:dyDescent="0.25">
      <c r="A54" s="19">
        <v>42</v>
      </c>
      <c r="B54" s="13">
        <v>23021624</v>
      </c>
      <c r="C54" s="13" t="s">
        <v>2415</v>
      </c>
      <c r="D54" s="13" t="s">
        <v>1441</v>
      </c>
      <c r="E54" s="19">
        <v>70</v>
      </c>
      <c r="F54" s="19">
        <v>70</v>
      </c>
      <c r="G54" s="19">
        <v>70</v>
      </c>
      <c r="H54" s="19">
        <v>70</v>
      </c>
      <c r="I54" s="13" t="s">
        <v>18</v>
      </c>
      <c r="J54" s="19">
        <v>70</v>
      </c>
      <c r="K54" s="13" t="s">
        <v>18</v>
      </c>
    </row>
    <row r="55" spans="1:11" x14ac:dyDescent="0.25">
      <c r="A55" s="19">
        <v>43</v>
      </c>
      <c r="B55" s="13">
        <v>23021628</v>
      </c>
      <c r="C55" s="13" t="s">
        <v>2416</v>
      </c>
      <c r="D55" s="13" t="s">
        <v>1355</v>
      </c>
      <c r="E55" s="19">
        <v>90</v>
      </c>
      <c r="F55" s="19">
        <v>90</v>
      </c>
      <c r="G55" s="19">
        <v>90</v>
      </c>
      <c r="H55" s="19">
        <v>90</v>
      </c>
      <c r="I55" s="13" t="s">
        <v>21</v>
      </c>
      <c r="J55" s="19">
        <v>90</v>
      </c>
      <c r="K55" s="13" t="s">
        <v>21</v>
      </c>
    </row>
    <row r="56" spans="1:11" x14ac:dyDescent="0.25">
      <c r="A56" s="19">
        <v>44</v>
      </c>
      <c r="B56" s="13">
        <v>23021632</v>
      </c>
      <c r="C56" s="13" t="s">
        <v>17</v>
      </c>
      <c r="D56" s="13" t="s">
        <v>1498</v>
      </c>
      <c r="E56" s="19">
        <v>90</v>
      </c>
      <c r="F56" s="19">
        <v>90</v>
      </c>
      <c r="G56" s="19">
        <v>90</v>
      </c>
      <c r="H56" s="19">
        <v>90</v>
      </c>
      <c r="I56" s="13" t="s">
        <v>21</v>
      </c>
      <c r="J56" s="19">
        <v>90</v>
      </c>
      <c r="K56" s="13" t="s">
        <v>21</v>
      </c>
    </row>
    <row r="57" spans="1:11" x14ac:dyDescent="0.25">
      <c r="A57" s="19">
        <v>45</v>
      </c>
      <c r="B57" s="13">
        <v>23021636</v>
      </c>
      <c r="C57" s="13" t="s">
        <v>2417</v>
      </c>
      <c r="D57" s="13" t="s">
        <v>2418</v>
      </c>
      <c r="E57" s="19">
        <v>80</v>
      </c>
      <c r="F57" s="19">
        <v>80</v>
      </c>
      <c r="G57" s="19">
        <v>80</v>
      </c>
      <c r="H57" s="19">
        <v>80</v>
      </c>
      <c r="I57" s="13" t="s">
        <v>19</v>
      </c>
      <c r="J57" s="19">
        <v>80</v>
      </c>
      <c r="K57" s="13" t="s">
        <v>19</v>
      </c>
    </row>
    <row r="58" spans="1:11" x14ac:dyDescent="0.25">
      <c r="A58" s="19">
        <v>46</v>
      </c>
      <c r="B58" s="13">
        <v>23021640</v>
      </c>
      <c r="C58" s="13" t="s">
        <v>2419</v>
      </c>
      <c r="D58" s="13" t="s">
        <v>2383</v>
      </c>
      <c r="E58" s="19">
        <v>80</v>
      </c>
      <c r="F58" s="19">
        <v>80</v>
      </c>
      <c r="G58" s="19">
        <v>80</v>
      </c>
      <c r="H58" s="19">
        <v>80</v>
      </c>
      <c r="I58" s="13" t="s">
        <v>19</v>
      </c>
      <c r="J58" s="19">
        <v>80</v>
      </c>
      <c r="K58" s="13" t="s">
        <v>19</v>
      </c>
    </row>
    <row r="59" spans="1:11" x14ac:dyDescent="0.25">
      <c r="A59" s="19">
        <v>47</v>
      </c>
      <c r="B59" s="13">
        <v>23021644</v>
      </c>
      <c r="C59" s="13" t="s">
        <v>2420</v>
      </c>
      <c r="D59" s="13" t="s">
        <v>2319</v>
      </c>
      <c r="E59" s="19">
        <v>89</v>
      </c>
      <c r="F59" s="19">
        <v>89</v>
      </c>
      <c r="G59" s="19">
        <v>89</v>
      </c>
      <c r="H59" s="19">
        <v>89</v>
      </c>
      <c r="I59" s="13" t="s">
        <v>19</v>
      </c>
      <c r="J59" s="19">
        <v>89</v>
      </c>
      <c r="K59" s="13" t="s">
        <v>19</v>
      </c>
    </row>
    <row r="60" spans="1:11" x14ac:dyDescent="0.25">
      <c r="A60" s="19">
        <v>48</v>
      </c>
      <c r="B60" s="13">
        <v>23021648</v>
      </c>
      <c r="C60" s="13" t="s">
        <v>2421</v>
      </c>
      <c r="D60" s="13" t="s">
        <v>1407</v>
      </c>
      <c r="E60" s="19">
        <v>100</v>
      </c>
      <c r="F60" s="19">
        <v>100</v>
      </c>
      <c r="G60" s="19">
        <v>100</v>
      </c>
      <c r="H60" s="19">
        <v>100</v>
      </c>
      <c r="I60" s="13" t="s">
        <v>21</v>
      </c>
      <c r="J60" s="19">
        <v>100</v>
      </c>
      <c r="K60" s="13" t="s">
        <v>21</v>
      </c>
    </row>
    <row r="61" spans="1:11" x14ac:dyDescent="0.25">
      <c r="A61" s="19">
        <v>49</v>
      </c>
      <c r="B61" s="13">
        <v>23021652</v>
      </c>
      <c r="C61" s="13" t="s">
        <v>2422</v>
      </c>
      <c r="D61" s="13" t="s">
        <v>2423</v>
      </c>
      <c r="E61" s="19">
        <v>90</v>
      </c>
      <c r="F61" s="19">
        <v>90</v>
      </c>
      <c r="G61" s="19">
        <v>90</v>
      </c>
      <c r="H61" s="19">
        <v>90</v>
      </c>
      <c r="I61" s="13" t="s">
        <v>21</v>
      </c>
      <c r="J61" s="19">
        <v>90</v>
      </c>
      <c r="K61" s="13" t="s">
        <v>21</v>
      </c>
    </row>
    <row r="62" spans="1:11" x14ac:dyDescent="0.25">
      <c r="A62" s="19">
        <v>50</v>
      </c>
      <c r="B62" s="13">
        <v>23021656</v>
      </c>
      <c r="C62" s="13" t="s">
        <v>2424</v>
      </c>
      <c r="D62" s="13" t="s">
        <v>1674</v>
      </c>
      <c r="E62" s="19">
        <v>90</v>
      </c>
      <c r="F62" s="19">
        <v>80</v>
      </c>
      <c r="G62" s="19">
        <v>80</v>
      </c>
      <c r="H62" s="19">
        <v>80</v>
      </c>
      <c r="I62" s="13" t="s">
        <v>19</v>
      </c>
      <c r="J62" s="19">
        <v>80</v>
      </c>
      <c r="K62" s="13" t="s">
        <v>19</v>
      </c>
    </row>
    <row r="63" spans="1:11" x14ac:dyDescent="0.25">
      <c r="A63" s="19">
        <v>51</v>
      </c>
      <c r="B63" s="13">
        <v>23021660</v>
      </c>
      <c r="C63" s="13" t="s">
        <v>2425</v>
      </c>
      <c r="D63" s="13" t="s">
        <v>2426</v>
      </c>
      <c r="E63" s="19">
        <v>80</v>
      </c>
      <c r="F63" s="19">
        <v>80</v>
      </c>
      <c r="G63" s="19">
        <v>80</v>
      </c>
      <c r="H63" s="19">
        <v>80</v>
      </c>
      <c r="I63" s="13" t="s">
        <v>19</v>
      </c>
      <c r="J63" s="19">
        <v>80</v>
      </c>
      <c r="K63" s="13" t="s">
        <v>19</v>
      </c>
    </row>
    <row r="64" spans="1:11" x14ac:dyDescent="0.25">
      <c r="A64" s="19">
        <v>52</v>
      </c>
      <c r="B64" s="13">
        <v>23021664</v>
      </c>
      <c r="C64" s="13" t="s">
        <v>2427</v>
      </c>
      <c r="D64" s="13" t="s">
        <v>1617</v>
      </c>
      <c r="E64" s="19">
        <v>90</v>
      </c>
      <c r="F64" s="19">
        <v>90</v>
      </c>
      <c r="G64" s="19">
        <v>90</v>
      </c>
      <c r="H64" s="19">
        <v>90</v>
      </c>
      <c r="I64" s="13" t="s">
        <v>21</v>
      </c>
      <c r="J64" s="19">
        <v>90</v>
      </c>
      <c r="K64" s="13" t="s">
        <v>21</v>
      </c>
    </row>
    <row r="65" spans="1:11" x14ac:dyDescent="0.25">
      <c r="A65" s="19">
        <v>53</v>
      </c>
      <c r="B65" s="13">
        <v>23021668</v>
      </c>
      <c r="C65" s="13" t="s">
        <v>2428</v>
      </c>
      <c r="D65" s="13" t="s">
        <v>1451</v>
      </c>
      <c r="E65" s="19">
        <v>100</v>
      </c>
      <c r="F65" s="19">
        <v>100</v>
      </c>
      <c r="G65" s="19">
        <v>100</v>
      </c>
      <c r="H65" s="19">
        <v>100</v>
      </c>
      <c r="I65" s="13" t="s">
        <v>21</v>
      </c>
      <c r="J65" s="19">
        <v>100</v>
      </c>
      <c r="K65" s="13" t="s">
        <v>21</v>
      </c>
    </row>
    <row r="66" spans="1:11" x14ac:dyDescent="0.25">
      <c r="A66" s="19">
        <v>54</v>
      </c>
      <c r="B66" s="13">
        <v>23021672</v>
      </c>
      <c r="C66" s="13" t="s">
        <v>2429</v>
      </c>
      <c r="D66" s="13" t="s">
        <v>1819</v>
      </c>
      <c r="E66" s="19">
        <v>80</v>
      </c>
      <c r="F66" s="19">
        <v>80</v>
      </c>
      <c r="G66" s="19">
        <v>80</v>
      </c>
      <c r="H66" s="19">
        <v>80</v>
      </c>
      <c r="I66" s="13" t="s">
        <v>19</v>
      </c>
      <c r="J66" s="19">
        <v>80</v>
      </c>
      <c r="K66" s="13" t="s">
        <v>19</v>
      </c>
    </row>
    <row r="67" spans="1:11" x14ac:dyDescent="0.25">
      <c r="A67" s="19">
        <v>55</v>
      </c>
      <c r="B67" s="13">
        <v>23021676</v>
      </c>
      <c r="C67" s="13" t="s">
        <v>2430</v>
      </c>
      <c r="D67" s="13" t="s">
        <v>1421</v>
      </c>
      <c r="E67" s="19">
        <v>70</v>
      </c>
      <c r="F67" s="19">
        <v>70</v>
      </c>
      <c r="G67" s="19">
        <v>70</v>
      </c>
      <c r="H67" s="19">
        <v>70</v>
      </c>
      <c r="I67" s="13" t="s">
        <v>18</v>
      </c>
      <c r="J67" s="19">
        <v>70</v>
      </c>
      <c r="K67" s="13" t="s">
        <v>18</v>
      </c>
    </row>
    <row r="68" spans="1:11" x14ac:dyDescent="0.25">
      <c r="A68" s="19">
        <v>56</v>
      </c>
      <c r="B68" s="13">
        <v>23021680</v>
      </c>
      <c r="C68" s="13" t="s">
        <v>2431</v>
      </c>
      <c r="D68" s="13" t="s">
        <v>2432</v>
      </c>
      <c r="E68" s="19">
        <v>85</v>
      </c>
      <c r="F68" s="19">
        <v>80</v>
      </c>
      <c r="G68" s="19">
        <v>80</v>
      </c>
      <c r="H68" s="19">
        <v>80</v>
      </c>
      <c r="I68" s="13" t="s">
        <v>19</v>
      </c>
      <c r="J68" s="19">
        <v>80</v>
      </c>
      <c r="K68" s="13" t="s">
        <v>19</v>
      </c>
    </row>
    <row r="69" spans="1:11" x14ac:dyDescent="0.25">
      <c r="A69" s="19">
        <v>57</v>
      </c>
      <c r="B69" s="13">
        <v>23021684</v>
      </c>
      <c r="C69" s="13" t="s">
        <v>2163</v>
      </c>
      <c r="D69" s="13" t="s">
        <v>2433</v>
      </c>
      <c r="E69" s="19">
        <v>90</v>
      </c>
      <c r="F69" s="19">
        <v>90</v>
      </c>
      <c r="G69" s="19">
        <v>90</v>
      </c>
      <c r="H69" s="19">
        <v>90</v>
      </c>
      <c r="I69" s="13" t="s">
        <v>21</v>
      </c>
      <c r="J69" s="19">
        <v>90</v>
      </c>
      <c r="K69" s="13" t="s">
        <v>21</v>
      </c>
    </row>
    <row r="70" spans="1:11" x14ac:dyDescent="0.25">
      <c r="A70" s="19">
        <v>58</v>
      </c>
      <c r="B70" s="13">
        <v>23021692</v>
      </c>
      <c r="C70" s="13" t="s">
        <v>2434</v>
      </c>
      <c r="D70" s="13" t="s">
        <v>2435</v>
      </c>
      <c r="E70" s="19">
        <v>92</v>
      </c>
      <c r="F70" s="19">
        <v>92</v>
      </c>
      <c r="G70" s="19">
        <v>92</v>
      </c>
      <c r="H70" s="19">
        <v>92</v>
      </c>
      <c r="I70" s="13" t="s">
        <v>21</v>
      </c>
      <c r="J70" s="19">
        <v>92</v>
      </c>
      <c r="K70" s="13" t="s">
        <v>21</v>
      </c>
    </row>
    <row r="71" spans="1:11" x14ac:dyDescent="0.25">
      <c r="A71" s="19">
        <v>59</v>
      </c>
      <c r="B71" s="13">
        <v>23021696</v>
      </c>
      <c r="C71" s="13" t="s">
        <v>2436</v>
      </c>
      <c r="D71" s="13" t="s">
        <v>2437</v>
      </c>
      <c r="E71" s="19">
        <v>90</v>
      </c>
      <c r="F71" s="19">
        <v>90</v>
      </c>
      <c r="G71" s="19">
        <v>90</v>
      </c>
      <c r="H71" s="19">
        <v>90</v>
      </c>
      <c r="I71" s="13" t="s">
        <v>21</v>
      </c>
      <c r="J71" s="19">
        <v>90</v>
      </c>
      <c r="K71" s="13" t="s">
        <v>21</v>
      </c>
    </row>
    <row r="72" spans="1:11" x14ac:dyDescent="0.25">
      <c r="A72" s="19">
        <v>60</v>
      </c>
      <c r="B72" s="13">
        <v>23021700</v>
      </c>
      <c r="C72" s="13" t="s">
        <v>2438</v>
      </c>
      <c r="D72" s="13" t="s">
        <v>2413</v>
      </c>
      <c r="E72" s="19">
        <v>94</v>
      </c>
      <c r="F72" s="19">
        <v>94</v>
      </c>
      <c r="G72" s="19">
        <v>94</v>
      </c>
      <c r="H72" s="19">
        <v>94</v>
      </c>
      <c r="I72" s="13" t="s">
        <v>21</v>
      </c>
      <c r="J72" s="19">
        <v>94</v>
      </c>
      <c r="K72" s="13" t="s">
        <v>21</v>
      </c>
    </row>
    <row r="73" spans="1:11" x14ac:dyDescent="0.25">
      <c r="A73" s="19">
        <v>61</v>
      </c>
      <c r="B73" s="13">
        <v>23021704</v>
      </c>
      <c r="C73" s="13" t="s">
        <v>2439</v>
      </c>
      <c r="D73" s="13" t="s">
        <v>2440</v>
      </c>
      <c r="E73" s="19">
        <v>90</v>
      </c>
      <c r="F73" s="19">
        <v>80</v>
      </c>
      <c r="G73" s="19">
        <v>80</v>
      </c>
      <c r="H73" s="19">
        <v>80</v>
      </c>
      <c r="I73" s="13" t="s">
        <v>19</v>
      </c>
      <c r="J73" s="19">
        <v>80</v>
      </c>
      <c r="K73" s="13" t="s">
        <v>19</v>
      </c>
    </row>
    <row r="74" spans="1:11" x14ac:dyDescent="0.25">
      <c r="A74" s="19">
        <v>62</v>
      </c>
      <c r="B74" s="13">
        <v>23021708</v>
      </c>
      <c r="C74" s="13" t="s">
        <v>2441</v>
      </c>
      <c r="D74" s="13" t="s">
        <v>1441</v>
      </c>
      <c r="E74" s="19">
        <v>90</v>
      </c>
      <c r="F74" s="19">
        <v>90</v>
      </c>
      <c r="G74" s="19">
        <v>90</v>
      </c>
      <c r="H74" s="19">
        <v>90</v>
      </c>
      <c r="I74" s="13" t="s">
        <v>21</v>
      </c>
      <c r="J74" s="19">
        <v>90</v>
      </c>
      <c r="K74" s="13" t="s">
        <v>21</v>
      </c>
    </row>
    <row r="75" spans="1:11" x14ac:dyDescent="0.25">
      <c r="A75" s="19">
        <v>63</v>
      </c>
      <c r="B75" s="13">
        <v>23021712</v>
      </c>
      <c r="C75" s="13" t="s">
        <v>2442</v>
      </c>
      <c r="D75" s="13" t="s">
        <v>2443</v>
      </c>
      <c r="E75" s="19">
        <v>80</v>
      </c>
      <c r="F75" s="19">
        <v>80</v>
      </c>
      <c r="G75" s="19">
        <v>80</v>
      </c>
      <c r="H75" s="19">
        <v>80</v>
      </c>
      <c r="I75" s="13" t="s">
        <v>19</v>
      </c>
      <c r="J75" s="19">
        <v>80</v>
      </c>
      <c r="K75" s="13" t="s">
        <v>19</v>
      </c>
    </row>
    <row r="76" spans="1:11" x14ac:dyDescent="0.25">
      <c r="A76" s="19">
        <v>64</v>
      </c>
      <c r="B76" s="13">
        <v>23021716</v>
      </c>
      <c r="C76" s="13" t="s">
        <v>2444</v>
      </c>
      <c r="D76" s="13" t="s">
        <v>2445</v>
      </c>
      <c r="E76" s="19">
        <v>100</v>
      </c>
      <c r="F76" s="19">
        <v>100</v>
      </c>
      <c r="G76" s="19">
        <v>100</v>
      </c>
      <c r="H76" s="19">
        <v>100</v>
      </c>
      <c r="I76" s="13" t="s">
        <v>21</v>
      </c>
      <c r="J76" s="19">
        <v>100</v>
      </c>
      <c r="K76" s="13" t="s">
        <v>21</v>
      </c>
    </row>
    <row r="77" spans="1:11" x14ac:dyDescent="0.25">
      <c r="A77" s="19">
        <v>65</v>
      </c>
      <c r="B77" s="13">
        <v>23021720</v>
      </c>
      <c r="C77" s="13" t="s">
        <v>2446</v>
      </c>
      <c r="D77" s="13" t="s">
        <v>2374</v>
      </c>
      <c r="E77" s="19">
        <v>90</v>
      </c>
      <c r="F77" s="19">
        <v>90</v>
      </c>
      <c r="G77" s="19">
        <v>90</v>
      </c>
      <c r="H77" s="19">
        <v>90</v>
      </c>
      <c r="I77" s="13" t="s">
        <v>21</v>
      </c>
      <c r="J77" s="19">
        <v>90</v>
      </c>
      <c r="K77" s="13" t="s">
        <v>21</v>
      </c>
    </row>
    <row r="78" spans="1:11" x14ac:dyDescent="0.25">
      <c r="A78" s="19">
        <v>66</v>
      </c>
      <c r="B78" s="13">
        <v>23021724</v>
      </c>
      <c r="C78" s="13" t="s">
        <v>2447</v>
      </c>
      <c r="D78" s="13" t="s">
        <v>2448</v>
      </c>
      <c r="E78" s="19">
        <v>80</v>
      </c>
      <c r="F78" s="19">
        <v>80</v>
      </c>
      <c r="G78" s="19">
        <v>80</v>
      </c>
      <c r="H78" s="19">
        <v>80</v>
      </c>
      <c r="I78" s="13" t="s">
        <v>19</v>
      </c>
      <c r="J78" s="19">
        <v>80</v>
      </c>
      <c r="K78" s="13" t="s">
        <v>19</v>
      </c>
    </row>
    <row r="79" spans="1:11" x14ac:dyDescent="0.25">
      <c r="A79" s="19">
        <v>67</v>
      </c>
      <c r="B79" s="13">
        <v>23021728</v>
      </c>
      <c r="C79" s="13" t="s">
        <v>2449</v>
      </c>
      <c r="D79" s="13" t="s">
        <v>1136</v>
      </c>
      <c r="E79" s="19"/>
      <c r="F79" s="19"/>
      <c r="G79" s="19"/>
      <c r="H79" s="19"/>
      <c r="I79" s="13" t="s">
        <v>16</v>
      </c>
      <c r="J79" s="19"/>
      <c r="K79" s="13" t="s">
        <v>16</v>
      </c>
    </row>
    <row r="80" spans="1:11" x14ac:dyDescent="0.25">
      <c r="A80" s="19">
        <v>68</v>
      </c>
      <c r="B80" s="13">
        <v>23021736</v>
      </c>
      <c r="C80" s="13" t="s">
        <v>2450</v>
      </c>
      <c r="D80" s="13" t="s">
        <v>1481</v>
      </c>
      <c r="E80" s="19">
        <v>97</v>
      </c>
      <c r="F80" s="19">
        <v>97</v>
      </c>
      <c r="G80" s="19">
        <v>97</v>
      </c>
      <c r="H80" s="19">
        <v>97</v>
      </c>
      <c r="I80" s="13" t="s">
        <v>21</v>
      </c>
      <c r="J80" s="19">
        <v>97</v>
      </c>
      <c r="K80" s="13" t="s">
        <v>21</v>
      </c>
    </row>
    <row r="81" spans="1:11" x14ac:dyDescent="0.25">
      <c r="A81" s="19">
        <v>69</v>
      </c>
      <c r="B81" s="13">
        <v>23021740</v>
      </c>
      <c r="C81" s="13" t="s">
        <v>2451</v>
      </c>
      <c r="D81" s="13" t="s">
        <v>1459</v>
      </c>
      <c r="E81" s="19">
        <v>85</v>
      </c>
      <c r="F81" s="19">
        <v>80</v>
      </c>
      <c r="G81" s="19">
        <v>80</v>
      </c>
      <c r="H81" s="19">
        <v>80</v>
      </c>
      <c r="I81" s="13" t="s">
        <v>19</v>
      </c>
      <c r="J81" s="19">
        <v>80</v>
      </c>
      <c r="K81" s="13" t="s">
        <v>19</v>
      </c>
    </row>
    <row r="82" spans="1:11" x14ac:dyDescent="0.25">
      <c r="A82" s="19">
        <v>70</v>
      </c>
      <c r="B82" s="13">
        <v>23021744</v>
      </c>
      <c r="C82" s="13" t="s">
        <v>2452</v>
      </c>
      <c r="D82" s="13" t="s">
        <v>2453</v>
      </c>
      <c r="E82" s="19">
        <v>70</v>
      </c>
      <c r="F82" s="19">
        <v>70</v>
      </c>
      <c r="G82" s="19">
        <v>70</v>
      </c>
      <c r="H82" s="19">
        <v>70</v>
      </c>
      <c r="I82" s="13" t="s">
        <v>18</v>
      </c>
      <c r="J82" s="19">
        <v>70</v>
      </c>
      <c r="K82" s="13" t="s">
        <v>18</v>
      </c>
    </row>
    <row r="83" spans="1:11" x14ac:dyDescent="0.25">
      <c r="A83" s="19">
        <v>71</v>
      </c>
      <c r="B83" s="13">
        <v>23021752</v>
      </c>
      <c r="C83" s="13" t="s">
        <v>2454</v>
      </c>
      <c r="D83" s="13" t="s">
        <v>1800</v>
      </c>
      <c r="E83" s="19">
        <v>90</v>
      </c>
      <c r="F83" s="19">
        <v>90</v>
      </c>
      <c r="G83" s="19">
        <v>90</v>
      </c>
      <c r="H83" s="19">
        <v>90</v>
      </c>
      <c r="I83" s="13" t="s">
        <v>21</v>
      </c>
      <c r="J83" s="19">
        <v>90</v>
      </c>
      <c r="K83" s="13" t="s">
        <v>21</v>
      </c>
    </row>
    <row r="84" spans="1:11" x14ac:dyDescent="0.25">
      <c r="A84" s="19">
        <v>72</v>
      </c>
      <c r="B84" s="13">
        <v>23021756</v>
      </c>
      <c r="C84" s="13" t="s">
        <v>2455</v>
      </c>
      <c r="D84" s="13" t="s">
        <v>1471</v>
      </c>
      <c r="E84" s="19">
        <v>82</v>
      </c>
      <c r="F84" s="19">
        <v>82</v>
      </c>
      <c r="G84" s="19">
        <v>82</v>
      </c>
      <c r="H84" s="19">
        <v>82</v>
      </c>
      <c r="I84" s="13" t="s">
        <v>19</v>
      </c>
      <c r="J84" s="19">
        <v>82</v>
      </c>
      <c r="K84" s="13" t="s">
        <v>19</v>
      </c>
    </row>
    <row r="86" spans="1:11" ht="16.5" x14ac:dyDescent="0.25">
      <c r="A86" s="58" t="s">
        <v>1891</v>
      </c>
      <c r="B86" s="58"/>
      <c r="C86" s="58"/>
    </row>
  </sheetData>
  <mergeCells count="16">
    <mergeCell ref="A6:K6"/>
    <mergeCell ref="A1:C1"/>
    <mergeCell ref="E1:K1"/>
    <mergeCell ref="A2:C2"/>
    <mergeCell ref="E2:K2"/>
    <mergeCell ref="A5:K5"/>
    <mergeCell ref="A86:C8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C6BCA-2005-4A77-8E02-924E95936051}">
  <dimension ref="A1:K57"/>
  <sheetViews>
    <sheetView topLeftCell="A31" workbookViewId="0">
      <selection activeCell="A13" sqref="A13:A55"/>
    </sheetView>
  </sheetViews>
  <sheetFormatPr defaultRowHeight="14.25" x14ac:dyDescent="0.2"/>
  <cols>
    <col min="1" max="1" width="6.5" style="20" customWidth="1"/>
    <col min="2" max="2" width="9" style="20"/>
    <col min="3" max="3" width="18.875" bestFit="1" customWidth="1"/>
    <col min="5" max="5" width="6.875" style="20" bestFit="1" customWidth="1"/>
    <col min="6" max="8" width="5.375" style="20" bestFit="1" customWidth="1"/>
    <col min="10" max="10" width="5.375" style="20" bestFit="1" customWidth="1"/>
  </cols>
  <sheetData>
    <row r="1" spans="1:11" ht="18.75" customHeight="1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8.75" customHeight="1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8.75" customHeight="1" x14ac:dyDescent="0.2">
      <c r="A3" s="21"/>
    </row>
    <row r="4" spans="1:11" ht="18.75" customHeight="1" x14ac:dyDescent="0.2"/>
    <row r="5" spans="1:11" ht="18.75" customHeight="1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8.75" customHeight="1" x14ac:dyDescent="0.2">
      <c r="A6" s="45" t="s">
        <v>2722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8.75" customHeight="1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8.75" customHeight="1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33.75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8.75" customHeight="1" x14ac:dyDescent="0.2">
      <c r="A12" s="51"/>
      <c r="B12" s="53"/>
      <c r="C12" s="53"/>
      <c r="D12" s="53"/>
      <c r="E12" s="22"/>
      <c r="F12" s="22"/>
      <c r="G12" s="22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" x14ac:dyDescent="0.25">
      <c r="A13" s="19">
        <v>1</v>
      </c>
      <c r="B13" s="19">
        <v>22025500</v>
      </c>
      <c r="C13" s="13" t="s">
        <v>2763</v>
      </c>
      <c r="D13" s="13" t="s">
        <v>2764</v>
      </c>
      <c r="E13" s="19">
        <v>90</v>
      </c>
      <c r="F13" s="19">
        <v>90</v>
      </c>
      <c r="G13" s="19">
        <v>90</v>
      </c>
      <c r="H13" s="19">
        <v>90</v>
      </c>
      <c r="I13" s="13" t="s">
        <v>21</v>
      </c>
      <c r="J13" s="19">
        <v>90</v>
      </c>
      <c r="K13" s="13" t="s">
        <v>21</v>
      </c>
    </row>
    <row r="14" spans="1:11" ht="15" x14ac:dyDescent="0.25">
      <c r="A14" s="19">
        <v>2</v>
      </c>
      <c r="B14" s="19">
        <v>22025501</v>
      </c>
      <c r="C14" s="13" t="s">
        <v>2765</v>
      </c>
      <c r="D14" s="13" t="s">
        <v>2766</v>
      </c>
      <c r="E14" s="19">
        <v>90</v>
      </c>
      <c r="F14" s="19">
        <v>90</v>
      </c>
      <c r="G14" s="19">
        <v>90</v>
      </c>
      <c r="H14" s="19">
        <v>90</v>
      </c>
      <c r="I14" s="13" t="s">
        <v>21</v>
      </c>
      <c r="J14" s="19">
        <v>90</v>
      </c>
      <c r="K14" s="13" t="s">
        <v>21</v>
      </c>
    </row>
    <row r="15" spans="1:11" ht="15" x14ac:dyDescent="0.25">
      <c r="A15" s="19">
        <v>3</v>
      </c>
      <c r="B15" s="19">
        <v>22025502</v>
      </c>
      <c r="C15" s="13" t="s">
        <v>2767</v>
      </c>
      <c r="D15" s="13" t="s">
        <v>1784</v>
      </c>
      <c r="E15" s="19">
        <v>70</v>
      </c>
      <c r="F15" s="19">
        <v>70</v>
      </c>
      <c r="G15" s="19">
        <v>70</v>
      </c>
      <c r="H15" s="19">
        <v>70</v>
      </c>
      <c r="I15" s="13" t="s">
        <v>18</v>
      </c>
      <c r="J15" s="19">
        <v>70</v>
      </c>
      <c r="K15" s="13" t="s">
        <v>18</v>
      </c>
    </row>
    <row r="16" spans="1:11" ht="15" x14ac:dyDescent="0.25">
      <c r="A16" s="19">
        <v>4</v>
      </c>
      <c r="B16" s="19">
        <v>22025503</v>
      </c>
      <c r="C16" s="13" t="s">
        <v>2768</v>
      </c>
      <c r="D16" s="13" t="s">
        <v>1327</v>
      </c>
      <c r="E16" s="19">
        <v>100</v>
      </c>
      <c r="F16" s="19">
        <v>100</v>
      </c>
      <c r="G16" s="19">
        <v>100</v>
      </c>
      <c r="H16" s="19">
        <v>100</v>
      </c>
      <c r="I16" s="13" t="s">
        <v>21</v>
      </c>
      <c r="J16" s="19">
        <v>100</v>
      </c>
      <c r="K16" s="13" t="s">
        <v>21</v>
      </c>
    </row>
    <row r="17" spans="1:11" ht="15" x14ac:dyDescent="0.25">
      <c r="A17" s="19">
        <v>5</v>
      </c>
      <c r="B17" s="19">
        <v>22025504</v>
      </c>
      <c r="C17" s="13" t="s">
        <v>2769</v>
      </c>
      <c r="D17" s="13" t="s">
        <v>2250</v>
      </c>
      <c r="E17" s="19">
        <v>70</v>
      </c>
      <c r="F17" s="19">
        <v>70</v>
      </c>
      <c r="G17" s="19">
        <v>70</v>
      </c>
      <c r="H17" s="19">
        <v>70</v>
      </c>
      <c r="I17" s="13" t="s">
        <v>18</v>
      </c>
      <c r="J17" s="19">
        <v>70</v>
      </c>
      <c r="K17" s="13" t="s">
        <v>18</v>
      </c>
    </row>
    <row r="18" spans="1:11" ht="15" x14ac:dyDescent="0.25">
      <c r="A18" s="19">
        <v>6</v>
      </c>
      <c r="B18" s="19">
        <v>22025505</v>
      </c>
      <c r="C18" s="13" t="s">
        <v>2770</v>
      </c>
      <c r="D18" s="13" t="s">
        <v>1775</v>
      </c>
      <c r="E18" s="19">
        <v>80</v>
      </c>
      <c r="F18" s="19">
        <v>80</v>
      </c>
      <c r="G18" s="19">
        <v>80</v>
      </c>
      <c r="H18" s="19">
        <v>80</v>
      </c>
      <c r="I18" s="13" t="s">
        <v>19</v>
      </c>
      <c r="J18" s="19">
        <v>80</v>
      </c>
      <c r="K18" s="13" t="s">
        <v>19</v>
      </c>
    </row>
    <row r="19" spans="1:11" ht="15" x14ac:dyDescent="0.25">
      <c r="A19" s="19">
        <v>7</v>
      </c>
      <c r="B19" s="19">
        <v>22025506</v>
      </c>
      <c r="C19" s="13" t="s">
        <v>2771</v>
      </c>
      <c r="D19" s="13" t="s">
        <v>1326</v>
      </c>
      <c r="E19" s="19">
        <v>90</v>
      </c>
      <c r="F19" s="19">
        <v>90</v>
      </c>
      <c r="G19" s="19">
        <v>90</v>
      </c>
      <c r="H19" s="19">
        <v>90</v>
      </c>
      <c r="I19" s="13" t="s">
        <v>21</v>
      </c>
      <c r="J19" s="19">
        <v>90</v>
      </c>
      <c r="K19" s="13" t="s">
        <v>21</v>
      </c>
    </row>
    <row r="20" spans="1:11" ht="15" x14ac:dyDescent="0.25">
      <c r="A20" s="19">
        <v>8</v>
      </c>
      <c r="B20" s="19">
        <v>22025507</v>
      </c>
      <c r="C20" s="13" t="s">
        <v>56</v>
      </c>
      <c r="D20" s="13" t="s">
        <v>1779</v>
      </c>
      <c r="E20" s="19">
        <v>85</v>
      </c>
      <c r="F20" s="19">
        <v>85</v>
      </c>
      <c r="G20" s="19">
        <v>85</v>
      </c>
      <c r="H20" s="19">
        <v>85</v>
      </c>
      <c r="I20" s="13" t="s">
        <v>19</v>
      </c>
      <c r="J20" s="19">
        <v>85</v>
      </c>
      <c r="K20" s="13" t="s">
        <v>19</v>
      </c>
    </row>
    <row r="21" spans="1:11" ht="15" x14ac:dyDescent="0.25">
      <c r="A21" s="19">
        <v>9</v>
      </c>
      <c r="B21" s="19">
        <v>22025508</v>
      </c>
      <c r="C21" s="13" t="s">
        <v>2772</v>
      </c>
      <c r="D21" s="13" t="s">
        <v>1285</v>
      </c>
      <c r="E21" s="19">
        <v>80</v>
      </c>
      <c r="F21" s="19">
        <v>80</v>
      </c>
      <c r="G21" s="19">
        <v>80</v>
      </c>
      <c r="H21" s="19">
        <v>80</v>
      </c>
      <c r="I21" s="13" t="s">
        <v>19</v>
      </c>
      <c r="J21" s="19">
        <v>80</v>
      </c>
      <c r="K21" s="13" t="s">
        <v>19</v>
      </c>
    </row>
    <row r="22" spans="1:11" ht="15" x14ac:dyDescent="0.25">
      <c r="A22" s="19">
        <v>10</v>
      </c>
      <c r="B22" s="19">
        <v>22025509</v>
      </c>
      <c r="C22" s="13" t="s">
        <v>33</v>
      </c>
      <c r="D22" s="13" t="s">
        <v>1785</v>
      </c>
      <c r="E22" s="19">
        <v>100</v>
      </c>
      <c r="F22" s="19">
        <v>100</v>
      </c>
      <c r="G22" s="19">
        <v>100</v>
      </c>
      <c r="H22" s="19">
        <v>100</v>
      </c>
      <c r="I22" s="13" t="s">
        <v>21</v>
      </c>
      <c r="J22" s="19">
        <v>100</v>
      </c>
      <c r="K22" s="13" t="s">
        <v>21</v>
      </c>
    </row>
    <row r="23" spans="1:11" ht="15" x14ac:dyDescent="0.25">
      <c r="A23" s="19">
        <v>11</v>
      </c>
      <c r="B23" s="19">
        <v>22025510</v>
      </c>
      <c r="C23" s="13" t="s">
        <v>2773</v>
      </c>
      <c r="D23" s="13" t="s">
        <v>1319</v>
      </c>
      <c r="E23" s="19">
        <v>94</v>
      </c>
      <c r="F23" s="19">
        <v>94</v>
      </c>
      <c r="G23" s="19">
        <v>94</v>
      </c>
      <c r="H23" s="19">
        <v>94</v>
      </c>
      <c r="I23" s="13" t="s">
        <v>21</v>
      </c>
      <c r="J23" s="19">
        <v>94</v>
      </c>
      <c r="K23" s="13" t="s">
        <v>21</v>
      </c>
    </row>
    <row r="24" spans="1:11" ht="15" x14ac:dyDescent="0.25">
      <c r="A24" s="19">
        <v>12</v>
      </c>
      <c r="B24" s="19">
        <v>22025511</v>
      </c>
      <c r="C24" s="13" t="s">
        <v>2774</v>
      </c>
      <c r="D24" s="13" t="s">
        <v>2230</v>
      </c>
      <c r="E24" s="19">
        <v>92</v>
      </c>
      <c r="F24" s="19">
        <v>89</v>
      </c>
      <c r="G24" s="19">
        <v>89</v>
      </c>
      <c r="H24" s="19">
        <v>89</v>
      </c>
      <c r="I24" s="13" t="s">
        <v>19</v>
      </c>
      <c r="J24" s="19">
        <v>89</v>
      </c>
      <c r="K24" s="13" t="s">
        <v>19</v>
      </c>
    </row>
    <row r="25" spans="1:11" ht="15" x14ac:dyDescent="0.25">
      <c r="A25" s="19">
        <v>13</v>
      </c>
      <c r="B25" s="19">
        <v>22025512</v>
      </c>
      <c r="C25" s="13" t="s">
        <v>2775</v>
      </c>
      <c r="D25" s="13" t="s">
        <v>1779</v>
      </c>
      <c r="E25" s="19">
        <v>80</v>
      </c>
      <c r="F25" s="19">
        <v>80</v>
      </c>
      <c r="G25" s="19">
        <v>80</v>
      </c>
      <c r="H25" s="19">
        <v>80</v>
      </c>
      <c r="I25" s="13" t="s">
        <v>19</v>
      </c>
      <c r="J25" s="19">
        <v>80</v>
      </c>
      <c r="K25" s="13" t="s">
        <v>19</v>
      </c>
    </row>
    <row r="26" spans="1:11" ht="15" x14ac:dyDescent="0.25">
      <c r="A26" s="19">
        <v>14</v>
      </c>
      <c r="B26" s="19">
        <v>22025513</v>
      </c>
      <c r="C26" s="13" t="s">
        <v>2776</v>
      </c>
      <c r="D26" s="13" t="s">
        <v>2239</v>
      </c>
      <c r="E26" s="19">
        <v>67</v>
      </c>
      <c r="F26" s="19">
        <v>70</v>
      </c>
      <c r="G26" s="19">
        <v>67</v>
      </c>
      <c r="H26" s="19">
        <v>67</v>
      </c>
      <c r="I26" s="13" t="s">
        <v>18</v>
      </c>
      <c r="J26" s="19">
        <v>67</v>
      </c>
      <c r="K26" s="13" t="s">
        <v>18</v>
      </c>
    </row>
    <row r="27" spans="1:11" ht="15" x14ac:dyDescent="0.25">
      <c r="A27" s="19">
        <v>15</v>
      </c>
      <c r="B27" s="19">
        <v>22025514</v>
      </c>
      <c r="C27" s="13" t="s">
        <v>2777</v>
      </c>
      <c r="D27" s="13" t="s">
        <v>2778</v>
      </c>
      <c r="E27" s="19">
        <v>80</v>
      </c>
      <c r="F27" s="19">
        <v>80</v>
      </c>
      <c r="G27" s="19">
        <v>80</v>
      </c>
      <c r="H27" s="19">
        <v>80</v>
      </c>
      <c r="I27" s="13" t="s">
        <v>19</v>
      </c>
      <c r="J27" s="19">
        <v>80</v>
      </c>
      <c r="K27" s="13" t="s">
        <v>19</v>
      </c>
    </row>
    <row r="28" spans="1:11" ht="15" x14ac:dyDescent="0.25">
      <c r="A28" s="19">
        <v>16</v>
      </c>
      <c r="B28" s="19">
        <v>22025515</v>
      </c>
      <c r="C28" s="13" t="s">
        <v>2779</v>
      </c>
      <c r="D28" s="13" t="s">
        <v>2780</v>
      </c>
      <c r="E28" s="19">
        <v>90</v>
      </c>
      <c r="F28" s="19">
        <v>90</v>
      </c>
      <c r="G28" s="19">
        <v>90</v>
      </c>
      <c r="H28" s="19">
        <v>90</v>
      </c>
      <c r="I28" s="13" t="s">
        <v>21</v>
      </c>
      <c r="J28" s="19">
        <v>90</v>
      </c>
      <c r="K28" s="13" t="s">
        <v>21</v>
      </c>
    </row>
    <row r="29" spans="1:11" ht="15" x14ac:dyDescent="0.25">
      <c r="A29" s="19">
        <v>17</v>
      </c>
      <c r="B29" s="19">
        <v>22025516</v>
      </c>
      <c r="C29" s="13" t="s">
        <v>2781</v>
      </c>
      <c r="D29" s="13" t="s">
        <v>2782</v>
      </c>
      <c r="E29" s="19">
        <v>78</v>
      </c>
      <c r="F29" s="19">
        <v>78</v>
      </c>
      <c r="G29" s="19">
        <v>78</v>
      </c>
      <c r="H29" s="19">
        <v>78</v>
      </c>
      <c r="I29" s="13" t="s">
        <v>18</v>
      </c>
      <c r="J29" s="19">
        <v>78</v>
      </c>
      <c r="K29" s="13" t="s">
        <v>18</v>
      </c>
    </row>
    <row r="30" spans="1:11" ht="15" x14ac:dyDescent="0.25">
      <c r="A30" s="19">
        <v>18</v>
      </c>
      <c r="B30" s="19">
        <v>22025517</v>
      </c>
      <c r="C30" s="13" t="s">
        <v>2783</v>
      </c>
      <c r="D30" s="13" t="s">
        <v>1216</v>
      </c>
      <c r="E30" s="19">
        <v>90</v>
      </c>
      <c r="F30" s="19">
        <v>90</v>
      </c>
      <c r="G30" s="19">
        <v>90</v>
      </c>
      <c r="H30" s="19">
        <v>90</v>
      </c>
      <c r="I30" s="13" t="s">
        <v>21</v>
      </c>
      <c r="J30" s="19">
        <v>90</v>
      </c>
      <c r="K30" s="13" t="s">
        <v>21</v>
      </c>
    </row>
    <row r="31" spans="1:11" ht="15" x14ac:dyDescent="0.25">
      <c r="A31" s="19">
        <v>19</v>
      </c>
      <c r="B31" s="19">
        <v>22025518</v>
      </c>
      <c r="C31" s="13" t="s">
        <v>2784</v>
      </c>
      <c r="D31" s="13" t="s">
        <v>1785</v>
      </c>
      <c r="E31" s="19">
        <v>70</v>
      </c>
      <c r="F31" s="19">
        <v>70</v>
      </c>
      <c r="G31" s="19">
        <v>70</v>
      </c>
      <c r="H31" s="19">
        <v>70</v>
      </c>
      <c r="I31" s="13" t="s">
        <v>18</v>
      </c>
      <c r="J31" s="19">
        <v>70</v>
      </c>
      <c r="K31" s="13" t="s">
        <v>18</v>
      </c>
    </row>
    <row r="32" spans="1:11" ht="15" x14ac:dyDescent="0.25">
      <c r="A32" s="19">
        <v>20</v>
      </c>
      <c r="B32" s="19">
        <v>22025519</v>
      </c>
      <c r="C32" s="13" t="s">
        <v>2785</v>
      </c>
      <c r="D32" s="13" t="s">
        <v>1572</v>
      </c>
      <c r="E32" s="19">
        <v>90</v>
      </c>
      <c r="F32" s="19">
        <v>90</v>
      </c>
      <c r="G32" s="19">
        <v>90</v>
      </c>
      <c r="H32" s="19">
        <v>90</v>
      </c>
      <c r="I32" s="13" t="s">
        <v>21</v>
      </c>
      <c r="J32" s="19">
        <v>90</v>
      </c>
      <c r="K32" s="13" t="s">
        <v>21</v>
      </c>
    </row>
    <row r="33" spans="1:11" ht="15" x14ac:dyDescent="0.25">
      <c r="A33" s="19">
        <v>21</v>
      </c>
      <c r="B33" s="19">
        <v>22025520</v>
      </c>
      <c r="C33" s="13" t="s">
        <v>2786</v>
      </c>
      <c r="D33" s="13" t="s">
        <v>2267</v>
      </c>
      <c r="E33" s="19">
        <v>92</v>
      </c>
      <c r="F33" s="19">
        <v>92</v>
      </c>
      <c r="G33" s="19">
        <v>92</v>
      </c>
      <c r="H33" s="19">
        <v>92</v>
      </c>
      <c r="I33" s="13" t="s">
        <v>21</v>
      </c>
      <c r="J33" s="19">
        <v>92</v>
      </c>
      <c r="K33" s="13" t="s">
        <v>21</v>
      </c>
    </row>
    <row r="34" spans="1:11" ht="15" x14ac:dyDescent="0.25">
      <c r="A34" s="19">
        <v>22</v>
      </c>
      <c r="B34" s="19">
        <v>22025521</v>
      </c>
      <c r="C34" s="13" t="s">
        <v>2787</v>
      </c>
      <c r="D34" s="13" t="s">
        <v>2788</v>
      </c>
      <c r="E34" s="19">
        <v>77</v>
      </c>
      <c r="F34" s="19">
        <v>77</v>
      </c>
      <c r="G34" s="19">
        <v>77</v>
      </c>
      <c r="H34" s="19">
        <v>77</v>
      </c>
      <c r="I34" s="13" t="s">
        <v>18</v>
      </c>
      <c r="J34" s="19">
        <v>77</v>
      </c>
      <c r="K34" s="13" t="s">
        <v>18</v>
      </c>
    </row>
    <row r="35" spans="1:11" ht="15" x14ac:dyDescent="0.25">
      <c r="A35" s="19">
        <v>23</v>
      </c>
      <c r="B35" s="19">
        <v>22025522</v>
      </c>
      <c r="C35" s="13" t="s">
        <v>2789</v>
      </c>
      <c r="D35" s="13" t="s">
        <v>1298</v>
      </c>
      <c r="E35" s="19">
        <v>80</v>
      </c>
      <c r="F35" s="19">
        <v>80</v>
      </c>
      <c r="G35" s="19">
        <v>80</v>
      </c>
      <c r="H35" s="19">
        <v>80</v>
      </c>
      <c r="I35" s="13" t="s">
        <v>19</v>
      </c>
      <c r="J35" s="19">
        <v>80</v>
      </c>
      <c r="K35" s="13" t="s">
        <v>19</v>
      </c>
    </row>
    <row r="36" spans="1:11" ht="15" x14ac:dyDescent="0.25">
      <c r="A36" s="19">
        <v>24</v>
      </c>
      <c r="B36" s="19">
        <v>22025523</v>
      </c>
      <c r="C36" s="13" t="s">
        <v>2790</v>
      </c>
      <c r="D36" s="13" t="s">
        <v>1309</v>
      </c>
      <c r="E36" s="19">
        <v>90</v>
      </c>
      <c r="F36" s="19">
        <v>90</v>
      </c>
      <c r="G36" s="19">
        <v>90</v>
      </c>
      <c r="H36" s="19">
        <v>90</v>
      </c>
      <c r="I36" s="13" t="s">
        <v>21</v>
      </c>
      <c r="J36" s="19">
        <v>90</v>
      </c>
      <c r="K36" s="13" t="s">
        <v>21</v>
      </c>
    </row>
    <row r="37" spans="1:11" ht="15" x14ac:dyDescent="0.25">
      <c r="A37" s="19">
        <v>25</v>
      </c>
      <c r="B37" s="19">
        <v>22025524</v>
      </c>
      <c r="C37" s="13" t="s">
        <v>2791</v>
      </c>
      <c r="D37" s="13" t="s">
        <v>2213</v>
      </c>
      <c r="E37" s="19">
        <v>80</v>
      </c>
      <c r="F37" s="19">
        <v>80</v>
      </c>
      <c r="G37" s="19">
        <v>80</v>
      </c>
      <c r="H37" s="19">
        <v>80</v>
      </c>
      <c r="I37" s="13" t="s">
        <v>19</v>
      </c>
      <c r="J37" s="19">
        <v>80</v>
      </c>
      <c r="K37" s="13" t="s">
        <v>19</v>
      </c>
    </row>
    <row r="38" spans="1:11" ht="15" x14ac:dyDescent="0.25">
      <c r="A38" s="19">
        <v>26</v>
      </c>
      <c r="B38" s="19">
        <v>22025525</v>
      </c>
      <c r="C38" s="13" t="s">
        <v>2792</v>
      </c>
      <c r="D38" s="13" t="s">
        <v>2197</v>
      </c>
      <c r="E38" s="19">
        <v>80</v>
      </c>
      <c r="F38" s="19">
        <v>80</v>
      </c>
      <c r="G38" s="19">
        <v>80</v>
      </c>
      <c r="H38" s="19">
        <v>80</v>
      </c>
      <c r="I38" s="13" t="s">
        <v>19</v>
      </c>
      <c r="J38" s="19">
        <v>80</v>
      </c>
      <c r="K38" s="13" t="s">
        <v>19</v>
      </c>
    </row>
    <row r="39" spans="1:11" ht="15" x14ac:dyDescent="0.25">
      <c r="A39" s="19">
        <v>27</v>
      </c>
      <c r="B39" s="19">
        <v>22025526</v>
      </c>
      <c r="C39" s="13" t="s">
        <v>2793</v>
      </c>
      <c r="D39" s="13" t="s">
        <v>2794</v>
      </c>
      <c r="E39" s="19">
        <v>80</v>
      </c>
      <c r="F39" s="19">
        <v>80</v>
      </c>
      <c r="G39" s="19">
        <v>80</v>
      </c>
      <c r="H39" s="19">
        <v>80</v>
      </c>
      <c r="I39" s="13" t="s">
        <v>19</v>
      </c>
      <c r="J39" s="19">
        <v>80</v>
      </c>
      <c r="K39" s="13" t="s">
        <v>19</v>
      </c>
    </row>
    <row r="40" spans="1:11" ht="15" x14ac:dyDescent="0.25">
      <c r="A40" s="19">
        <v>28</v>
      </c>
      <c r="B40" s="19">
        <v>22025527</v>
      </c>
      <c r="C40" s="13" t="s">
        <v>2795</v>
      </c>
      <c r="D40" s="13" t="s">
        <v>2796</v>
      </c>
      <c r="E40" s="19"/>
      <c r="F40" s="19"/>
      <c r="G40" s="19"/>
      <c r="H40" s="19"/>
      <c r="I40" s="13" t="s">
        <v>16</v>
      </c>
      <c r="J40" s="19"/>
      <c r="K40" s="13" t="s">
        <v>16</v>
      </c>
    </row>
    <row r="41" spans="1:11" ht="15" x14ac:dyDescent="0.25">
      <c r="A41" s="19">
        <v>29</v>
      </c>
      <c r="B41" s="19">
        <v>22025529</v>
      </c>
      <c r="C41" s="13" t="s">
        <v>2797</v>
      </c>
      <c r="D41" s="13" t="s">
        <v>2798</v>
      </c>
      <c r="E41" s="19">
        <v>70</v>
      </c>
      <c r="F41" s="19">
        <v>67</v>
      </c>
      <c r="G41" s="19">
        <v>67</v>
      </c>
      <c r="H41" s="19">
        <v>67</v>
      </c>
      <c r="I41" s="13" t="s">
        <v>18</v>
      </c>
      <c r="J41" s="19">
        <v>67</v>
      </c>
      <c r="K41" s="13" t="s">
        <v>18</v>
      </c>
    </row>
    <row r="42" spans="1:11" ht="15" x14ac:dyDescent="0.25">
      <c r="A42" s="19">
        <v>30</v>
      </c>
      <c r="B42" s="19">
        <v>22025530</v>
      </c>
      <c r="C42" s="13" t="s">
        <v>2799</v>
      </c>
      <c r="D42" s="13" t="s">
        <v>1276</v>
      </c>
      <c r="E42" s="19">
        <v>80</v>
      </c>
      <c r="F42" s="19">
        <v>80</v>
      </c>
      <c r="G42" s="19">
        <v>80</v>
      </c>
      <c r="H42" s="19">
        <v>80</v>
      </c>
      <c r="I42" s="13" t="s">
        <v>19</v>
      </c>
      <c r="J42" s="19">
        <v>80</v>
      </c>
      <c r="K42" s="13" t="s">
        <v>19</v>
      </c>
    </row>
    <row r="43" spans="1:11" ht="15" x14ac:dyDescent="0.25">
      <c r="A43" s="19">
        <v>31</v>
      </c>
      <c r="B43" s="19">
        <v>22025531</v>
      </c>
      <c r="C43" s="13" t="s">
        <v>2800</v>
      </c>
      <c r="D43" s="13" t="s">
        <v>1788</v>
      </c>
      <c r="E43" s="19">
        <v>82</v>
      </c>
      <c r="F43" s="19">
        <v>80</v>
      </c>
      <c r="G43" s="19">
        <v>82</v>
      </c>
      <c r="H43" s="19">
        <v>82</v>
      </c>
      <c r="I43" s="13" t="s">
        <v>19</v>
      </c>
      <c r="J43" s="19">
        <v>82</v>
      </c>
      <c r="K43" s="13" t="s">
        <v>19</v>
      </c>
    </row>
    <row r="44" spans="1:11" ht="15" x14ac:dyDescent="0.25">
      <c r="A44" s="19">
        <v>32</v>
      </c>
      <c r="B44" s="19">
        <v>22025532</v>
      </c>
      <c r="C44" s="13" t="s">
        <v>2801</v>
      </c>
      <c r="D44" s="13" t="s">
        <v>1746</v>
      </c>
      <c r="E44" s="19">
        <v>90</v>
      </c>
      <c r="F44" s="19">
        <v>87</v>
      </c>
      <c r="G44" s="19">
        <v>87</v>
      </c>
      <c r="H44" s="19">
        <v>87</v>
      </c>
      <c r="I44" s="13" t="s">
        <v>19</v>
      </c>
      <c r="J44" s="19">
        <v>87</v>
      </c>
      <c r="K44" s="13" t="s">
        <v>19</v>
      </c>
    </row>
    <row r="45" spans="1:11" ht="15" x14ac:dyDescent="0.25">
      <c r="A45" s="19">
        <v>33</v>
      </c>
      <c r="B45" s="19">
        <v>22025533</v>
      </c>
      <c r="C45" s="13" t="s">
        <v>2802</v>
      </c>
      <c r="D45" s="13" t="s">
        <v>1748</v>
      </c>
      <c r="E45" s="19">
        <v>65</v>
      </c>
      <c r="F45" s="19">
        <v>65</v>
      </c>
      <c r="G45" s="19">
        <v>65</v>
      </c>
      <c r="H45" s="19">
        <v>65</v>
      </c>
      <c r="I45" s="13" t="s">
        <v>18</v>
      </c>
      <c r="J45" s="19">
        <v>65</v>
      </c>
      <c r="K45" s="13" t="s">
        <v>18</v>
      </c>
    </row>
    <row r="46" spans="1:11" ht="15" x14ac:dyDescent="0.25">
      <c r="A46" s="19">
        <v>34</v>
      </c>
      <c r="B46" s="19">
        <v>22025534</v>
      </c>
      <c r="C46" s="13" t="s">
        <v>2803</v>
      </c>
      <c r="D46" s="13" t="s">
        <v>1220</v>
      </c>
      <c r="E46" s="19">
        <v>67</v>
      </c>
      <c r="F46" s="19">
        <v>67</v>
      </c>
      <c r="G46" s="19">
        <v>67</v>
      </c>
      <c r="H46" s="19">
        <v>67</v>
      </c>
      <c r="I46" s="13" t="s">
        <v>18</v>
      </c>
      <c r="J46" s="19">
        <v>67</v>
      </c>
      <c r="K46" s="13" t="s">
        <v>18</v>
      </c>
    </row>
    <row r="47" spans="1:11" ht="15" x14ac:dyDescent="0.25">
      <c r="A47" s="19">
        <v>35</v>
      </c>
      <c r="B47" s="19">
        <v>22025535</v>
      </c>
      <c r="C47" s="13" t="s">
        <v>2804</v>
      </c>
      <c r="D47" s="13" t="s">
        <v>1285</v>
      </c>
      <c r="E47" s="19">
        <v>70</v>
      </c>
      <c r="F47" s="19">
        <v>70</v>
      </c>
      <c r="G47" s="19">
        <v>70</v>
      </c>
      <c r="H47" s="19">
        <v>70</v>
      </c>
      <c r="I47" s="13" t="s">
        <v>18</v>
      </c>
      <c r="J47" s="19">
        <v>70</v>
      </c>
      <c r="K47" s="13" t="s">
        <v>18</v>
      </c>
    </row>
    <row r="48" spans="1:11" ht="15" x14ac:dyDescent="0.25">
      <c r="A48" s="19">
        <v>36</v>
      </c>
      <c r="B48" s="19">
        <v>22025537</v>
      </c>
      <c r="C48" s="13" t="s">
        <v>68</v>
      </c>
      <c r="D48" s="13" t="s">
        <v>2805</v>
      </c>
      <c r="E48" s="19">
        <v>80</v>
      </c>
      <c r="F48" s="19">
        <v>77</v>
      </c>
      <c r="G48" s="19">
        <v>77</v>
      </c>
      <c r="H48" s="19">
        <v>77</v>
      </c>
      <c r="I48" s="13" t="s">
        <v>18</v>
      </c>
      <c r="J48" s="19">
        <v>77</v>
      </c>
      <c r="K48" s="13" t="s">
        <v>18</v>
      </c>
    </row>
    <row r="49" spans="1:11" ht="15" x14ac:dyDescent="0.25">
      <c r="A49" s="19">
        <v>37</v>
      </c>
      <c r="B49" s="19">
        <v>22025538</v>
      </c>
      <c r="C49" s="13" t="s">
        <v>2806</v>
      </c>
      <c r="D49" s="13" t="s">
        <v>2194</v>
      </c>
      <c r="E49" s="19">
        <v>82</v>
      </c>
      <c r="F49" s="19">
        <v>82</v>
      </c>
      <c r="G49" s="19">
        <v>82</v>
      </c>
      <c r="H49" s="19">
        <v>82</v>
      </c>
      <c r="I49" s="13" t="s">
        <v>19</v>
      </c>
      <c r="J49" s="19">
        <v>82</v>
      </c>
      <c r="K49" s="13" t="s">
        <v>19</v>
      </c>
    </row>
    <row r="50" spans="1:11" ht="15" x14ac:dyDescent="0.25">
      <c r="A50" s="19">
        <v>38</v>
      </c>
      <c r="B50" s="19">
        <v>22025539</v>
      </c>
      <c r="C50" s="13" t="s">
        <v>2807</v>
      </c>
      <c r="D50" s="13" t="s">
        <v>2184</v>
      </c>
      <c r="E50" s="19">
        <v>80</v>
      </c>
      <c r="F50" s="19">
        <v>80</v>
      </c>
      <c r="G50" s="19">
        <v>80</v>
      </c>
      <c r="H50" s="19">
        <v>80</v>
      </c>
      <c r="I50" s="13" t="s">
        <v>19</v>
      </c>
      <c r="J50" s="19">
        <v>80</v>
      </c>
      <c r="K50" s="13" t="s">
        <v>19</v>
      </c>
    </row>
    <row r="51" spans="1:11" ht="15" x14ac:dyDescent="0.25">
      <c r="A51" s="19">
        <v>39</v>
      </c>
      <c r="B51" s="19">
        <v>22025540</v>
      </c>
      <c r="C51" s="13" t="s">
        <v>2808</v>
      </c>
      <c r="D51" s="13" t="s">
        <v>1244</v>
      </c>
      <c r="E51" s="19">
        <v>72</v>
      </c>
      <c r="F51" s="19">
        <v>72</v>
      </c>
      <c r="G51" s="19">
        <v>72</v>
      </c>
      <c r="H51" s="19">
        <v>72</v>
      </c>
      <c r="I51" s="13" t="s">
        <v>18</v>
      </c>
      <c r="J51" s="19">
        <v>72</v>
      </c>
      <c r="K51" s="13" t="s">
        <v>18</v>
      </c>
    </row>
    <row r="52" spans="1:11" ht="15" x14ac:dyDescent="0.25">
      <c r="A52" s="19">
        <v>40</v>
      </c>
      <c r="B52" s="19">
        <v>22025543</v>
      </c>
      <c r="C52" s="13" t="s">
        <v>2809</v>
      </c>
      <c r="D52" s="13" t="s">
        <v>1209</v>
      </c>
      <c r="E52" s="19">
        <v>82</v>
      </c>
      <c r="F52" s="19">
        <v>82</v>
      </c>
      <c r="G52" s="19">
        <v>82</v>
      </c>
      <c r="H52" s="19">
        <v>82</v>
      </c>
      <c r="I52" s="13" t="s">
        <v>19</v>
      </c>
      <c r="J52" s="19">
        <v>82</v>
      </c>
      <c r="K52" s="13" t="s">
        <v>19</v>
      </c>
    </row>
    <row r="53" spans="1:11" ht="15" x14ac:dyDescent="0.25">
      <c r="A53" s="19">
        <v>41</v>
      </c>
      <c r="B53" s="19">
        <v>22025545</v>
      </c>
      <c r="C53" s="13" t="s">
        <v>2810</v>
      </c>
      <c r="D53" s="13" t="s">
        <v>2250</v>
      </c>
      <c r="E53" s="19">
        <v>82</v>
      </c>
      <c r="F53" s="19">
        <v>82</v>
      </c>
      <c r="G53" s="19">
        <v>82</v>
      </c>
      <c r="H53" s="19">
        <v>82</v>
      </c>
      <c r="I53" s="13" t="s">
        <v>19</v>
      </c>
      <c r="J53" s="19">
        <v>82</v>
      </c>
      <c r="K53" s="13" t="s">
        <v>19</v>
      </c>
    </row>
    <row r="54" spans="1:11" ht="15" x14ac:dyDescent="0.25">
      <c r="A54" s="19">
        <v>42</v>
      </c>
      <c r="B54" s="19">
        <v>22025546</v>
      </c>
      <c r="C54" s="13" t="s">
        <v>2811</v>
      </c>
      <c r="D54" s="13" t="s">
        <v>1223</v>
      </c>
      <c r="E54" s="19">
        <v>70</v>
      </c>
      <c r="F54" s="19">
        <v>70</v>
      </c>
      <c r="G54" s="19">
        <v>70</v>
      </c>
      <c r="H54" s="19">
        <v>70</v>
      </c>
      <c r="I54" s="13" t="s">
        <v>18</v>
      </c>
      <c r="J54" s="19">
        <v>70</v>
      </c>
      <c r="K54" s="13" t="s">
        <v>18</v>
      </c>
    </row>
    <row r="55" spans="1:11" ht="15" x14ac:dyDescent="0.25">
      <c r="A55" s="19">
        <v>43</v>
      </c>
      <c r="B55" s="19">
        <v>22027547</v>
      </c>
      <c r="C55" s="13" t="s">
        <v>2812</v>
      </c>
      <c r="D55" s="13" t="s">
        <v>2813</v>
      </c>
      <c r="E55" s="19">
        <v>92</v>
      </c>
      <c r="F55" s="19">
        <v>79</v>
      </c>
      <c r="G55" s="19">
        <v>79</v>
      </c>
      <c r="H55" s="19">
        <v>79</v>
      </c>
      <c r="I55" s="13" t="s">
        <v>18</v>
      </c>
      <c r="J55" s="19">
        <v>79</v>
      </c>
      <c r="K55" s="13" t="s">
        <v>18</v>
      </c>
    </row>
    <row r="57" spans="1:11" ht="16.5" x14ac:dyDescent="0.2">
      <c r="A57" s="49" t="s">
        <v>2815</v>
      </c>
      <c r="B57" s="49"/>
      <c r="C57" s="49"/>
      <c r="E57"/>
      <c r="F57"/>
      <c r="G57"/>
      <c r="H57"/>
      <c r="J57"/>
    </row>
  </sheetData>
  <mergeCells count="16">
    <mergeCell ref="A57:C5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C1B7B-F320-425E-B08C-95B89D7F2B64}">
  <dimension ref="A1:K87"/>
  <sheetViews>
    <sheetView topLeftCell="A61" workbookViewId="0">
      <selection activeCell="A87" sqref="A87:XFD87"/>
    </sheetView>
  </sheetViews>
  <sheetFormatPr defaultRowHeight="14.25" x14ac:dyDescent="0.2"/>
  <cols>
    <col min="1" max="1" width="6.125" style="20" customWidth="1"/>
    <col min="2" max="2" width="9" style="20"/>
    <col min="3" max="3" width="21.75" bestFit="1" customWidth="1"/>
    <col min="5" max="8" width="9" style="20"/>
    <col min="10" max="10" width="9" style="20"/>
  </cols>
  <sheetData>
    <row r="1" spans="1:11" s="8" customFormat="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s="8" customFormat="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s="8" customFormat="1" ht="16.5" x14ac:dyDescent="0.25">
      <c r="A3" s="15"/>
      <c r="B3" s="11"/>
      <c r="E3" s="11"/>
      <c r="F3" s="11"/>
      <c r="G3" s="11"/>
      <c r="H3" s="11"/>
      <c r="J3" s="11"/>
    </row>
    <row r="4" spans="1:11" s="8" customFormat="1" ht="15" x14ac:dyDescent="0.25">
      <c r="A4" s="11"/>
      <c r="B4" s="11"/>
      <c r="E4" s="11"/>
      <c r="F4" s="11"/>
      <c r="G4" s="11"/>
      <c r="H4" s="11"/>
      <c r="J4" s="11"/>
    </row>
    <row r="5" spans="1:11" s="8" customFormat="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s="8" customFormat="1" ht="19.5" x14ac:dyDescent="0.25">
      <c r="A6" s="69" t="s">
        <v>2457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s="8" customFormat="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8" customFormat="1" ht="15" x14ac:dyDescent="0.25">
      <c r="A8" s="11"/>
      <c r="B8" s="11"/>
      <c r="E8" s="11"/>
      <c r="F8" s="11"/>
      <c r="G8" s="11"/>
      <c r="H8" s="11"/>
      <c r="J8" s="11"/>
    </row>
    <row r="9" spans="1:11" s="8" customFormat="1" ht="15" x14ac:dyDescent="0.25">
      <c r="A9" s="11"/>
      <c r="B9" s="11"/>
      <c r="E9" s="11"/>
      <c r="F9" s="11"/>
      <c r="G9" s="11"/>
      <c r="H9" s="11"/>
      <c r="J9" s="11"/>
    </row>
    <row r="11" spans="1:11" s="8" customFormat="1" ht="15.75" x14ac:dyDescent="0.25">
      <c r="A11" s="74" t="s">
        <v>5</v>
      </c>
      <c r="B11" s="75" t="s">
        <v>6</v>
      </c>
      <c r="C11" s="75" t="s">
        <v>7</v>
      </c>
      <c r="D11" s="75" t="s">
        <v>8</v>
      </c>
      <c r="E11" s="33" t="s">
        <v>9</v>
      </c>
      <c r="F11" s="33" t="s">
        <v>9</v>
      </c>
      <c r="G11" s="33" t="s">
        <v>9</v>
      </c>
      <c r="H11" s="75" t="s">
        <v>13</v>
      </c>
      <c r="I11" s="75"/>
      <c r="J11" s="75" t="s">
        <v>13</v>
      </c>
      <c r="K11" s="75"/>
    </row>
    <row r="12" spans="1:11" s="8" customFormat="1" ht="32.25" customHeight="1" x14ac:dyDescent="0.25">
      <c r="A12" s="74"/>
      <c r="B12" s="75"/>
      <c r="C12" s="75"/>
      <c r="D12" s="75"/>
      <c r="E12" s="33" t="s">
        <v>10</v>
      </c>
      <c r="F12" s="33" t="s">
        <v>11</v>
      </c>
      <c r="G12" s="33" t="s">
        <v>12</v>
      </c>
      <c r="H12" s="75" t="s">
        <v>14</v>
      </c>
      <c r="I12" s="75"/>
      <c r="J12" s="75" t="s">
        <v>922</v>
      </c>
      <c r="K12" s="75"/>
    </row>
    <row r="13" spans="1:11" s="8" customFormat="1" ht="15.75" x14ac:dyDescent="0.25">
      <c r="A13" s="74"/>
      <c r="B13" s="75"/>
      <c r="C13" s="75"/>
      <c r="D13" s="75"/>
      <c r="E13" s="34"/>
      <c r="F13" s="34"/>
      <c r="G13" s="34"/>
      <c r="H13" s="33" t="s">
        <v>9</v>
      </c>
      <c r="I13" s="33" t="s">
        <v>15</v>
      </c>
      <c r="J13" s="33" t="s">
        <v>9</v>
      </c>
      <c r="K13" s="33" t="s">
        <v>15</v>
      </c>
    </row>
    <row r="14" spans="1:11" ht="15" x14ac:dyDescent="0.25">
      <c r="A14" s="19">
        <v>1</v>
      </c>
      <c r="B14" s="19">
        <v>23021461</v>
      </c>
      <c r="C14" s="13" t="s">
        <v>2458</v>
      </c>
      <c r="D14" s="13" t="s">
        <v>2459</v>
      </c>
      <c r="E14" s="19">
        <v>90</v>
      </c>
      <c r="F14" s="19">
        <v>90</v>
      </c>
      <c r="G14" s="19">
        <v>90</v>
      </c>
      <c r="H14" s="19">
        <v>90</v>
      </c>
      <c r="I14" s="13" t="s">
        <v>21</v>
      </c>
      <c r="J14" s="19">
        <v>90</v>
      </c>
      <c r="K14" s="13" t="s">
        <v>21</v>
      </c>
    </row>
    <row r="15" spans="1:11" ht="15" x14ac:dyDescent="0.25">
      <c r="A15" s="19">
        <v>2</v>
      </c>
      <c r="B15" s="19">
        <v>23021465</v>
      </c>
      <c r="C15" s="13" t="s">
        <v>2460</v>
      </c>
      <c r="D15" s="13" t="s">
        <v>2461</v>
      </c>
      <c r="E15" s="19">
        <v>85</v>
      </c>
      <c r="F15" s="19">
        <v>85</v>
      </c>
      <c r="G15" s="19">
        <v>85</v>
      </c>
      <c r="H15" s="19">
        <v>85</v>
      </c>
      <c r="I15" s="13" t="s">
        <v>19</v>
      </c>
      <c r="J15" s="19">
        <v>85</v>
      </c>
      <c r="K15" s="13" t="s">
        <v>19</v>
      </c>
    </row>
    <row r="16" spans="1:11" ht="15" x14ac:dyDescent="0.25">
      <c r="A16" s="19">
        <v>3</v>
      </c>
      <c r="B16" s="19">
        <v>23021469</v>
      </c>
      <c r="C16" s="13" t="s">
        <v>544</v>
      </c>
      <c r="D16" s="13" t="s">
        <v>2462</v>
      </c>
      <c r="E16" s="19">
        <v>92</v>
      </c>
      <c r="F16" s="19">
        <v>92</v>
      </c>
      <c r="G16" s="19">
        <v>92</v>
      </c>
      <c r="H16" s="19">
        <v>92</v>
      </c>
      <c r="I16" s="13" t="s">
        <v>21</v>
      </c>
      <c r="J16" s="19">
        <v>92</v>
      </c>
      <c r="K16" s="13" t="s">
        <v>21</v>
      </c>
    </row>
    <row r="17" spans="1:11" ht="15" x14ac:dyDescent="0.25">
      <c r="A17" s="19">
        <v>4</v>
      </c>
      <c r="B17" s="19">
        <v>23021473</v>
      </c>
      <c r="C17" s="13" t="s">
        <v>2013</v>
      </c>
      <c r="D17" s="13" t="s">
        <v>1834</v>
      </c>
      <c r="E17" s="19">
        <v>98</v>
      </c>
      <c r="F17" s="19">
        <v>98</v>
      </c>
      <c r="G17" s="19">
        <v>98</v>
      </c>
      <c r="H17" s="19">
        <v>98</v>
      </c>
      <c r="I17" s="13" t="s">
        <v>21</v>
      </c>
      <c r="J17" s="19">
        <v>98</v>
      </c>
      <c r="K17" s="13" t="s">
        <v>21</v>
      </c>
    </row>
    <row r="18" spans="1:11" ht="15" x14ac:dyDescent="0.25">
      <c r="A18" s="19">
        <v>5</v>
      </c>
      <c r="B18" s="19">
        <v>23021477</v>
      </c>
      <c r="C18" s="13" t="s">
        <v>2463</v>
      </c>
      <c r="D18" s="13" t="s">
        <v>1633</v>
      </c>
      <c r="E18" s="19">
        <v>94</v>
      </c>
      <c r="F18" s="19">
        <v>94</v>
      </c>
      <c r="G18" s="19">
        <v>94</v>
      </c>
      <c r="H18" s="19">
        <v>94</v>
      </c>
      <c r="I18" s="13" t="s">
        <v>21</v>
      </c>
      <c r="J18" s="19">
        <v>94</v>
      </c>
      <c r="K18" s="13" t="s">
        <v>21</v>
      </c>
    </row>
    <row r="19" spans="1:11" ht="15" x14ac:dyDescent="0.25">
      <c r="A19" s="19">
        <v>6</v>
      </c>
      <c r="B19" s="19">
        <v>23021481</v>
      </c>
      <c r="C19" s="13" t="s">
        <v>2464</v>
      </c>
      <c r="D19" s="13" t="s">
        <v>2465</v>
      </c>
      <c r="E19" s="19">
        <v>92</v>
      </c>
      <c r="F19" s="19">
        <v>92</v>
      </c>
      <c r="G19" s="19">
        <v>92</v>
      </c>
      <c r="H19" s="19">
        <v>92</v>
      </c>
      <c r="I19" s="13" t="s">
        <v>21</v>
      </c>
      <c r="J19" s="19">
        <v>92</v>
      </c>
      <c r="K19" s="13" t="s">
        <v>21</v>
      </c>
    </row>
    <row r="20" spans="1:11" ht="15" x14ac:dyDescent="0.25">
      <c r="A20" s="19">
        <v>7</v>
      </c>
      <c r="B20" s="19">
        <v>23021485</v>
      </c>
      <c r="C20" s="13" t="s">
        <v>2466</v>
      </c>
      <c r="D20" s="13" t="s">
        <v>2467</v>
      </c>
      <c r="E20" s="19">
        <v>85</v>
      </c>
      <c r="F20" s="19">
        <v>85</v>
      </c>
      <c r="G20" s="19">
        <v>85</v>
      </c>
      <c r="H20" s="19">
        <v>85</v>
      </c>
      <c r="I20" s="13" t="s">
        <v>19</v>
      </c>
      <c r="J20" s="19">
        <v>85</v>
      </c>
      <c r="K20" s="13" t="s">
        <v>19</v>
      </c>
    </row>
    <row r="21" spans="1:11" ht="15" x14ac:dyDescent="0.25">
      <c r="A21" s="19">
        <v>8</v>
      </c>
      <c r="B21" s="19">
        <v>23021489</v>
      </c>
      <c r="C21" s="13" t="s">
        <v>2468</v>
      </c>
      <c r="D21" s="13" t="s">
        <v>2398</v>
      </c>
      <c r="E21" s="19">
        <v>80</v>
      </c>
      <c r="F21" s="19">
        <v>80</v>
      </c>
      <c r="G21" s="19">
        <v>80</v>
      </c>
      <c r="H21" s="19">
        <v>80</v>
      </c>
      <c r="I21" s="13" t="s">
        <v>19</v>
      </c>
      <c r="J21" s="19">
        <v>80</v>
      </c>
      <c r="K21" s="13" t="s">
        <v>19</v>
      </c>
    </row>
    <row r="22" spans="1:11" ht="15" x14ac:dyDescent="0.25">
      <c r="A22" s="19">
        <v>9</v>
      </c>
      <c r="B22" s="19">
        <v>23021493</v>
      </c>
      <c r="C22" s="13" t="s">
        <v>2469</v>
      </c>
      <c r="D22" s="13" t="s">
        <v>1631</v>
      </c>
      <c r="E22" s="19">
        <v>80</v>
      </c>
      <c r="F22" s="19">
        <v>80</v>
      </c>
      <c r="G22" s="19">
        <v>80</v>
      </c>
      <c r="H22" s="19">
        <v>80</v>
      </c>
      <c r="I22" s="13" t="s">
        <v>19</v>
      </c>
      <c r="J22" s="19">
        <v>80</v>
      </c>
      <c r="K22" s="13" t="s">
        <v>19</v>
      </c>
    </row>
    <row r="23" spans="1:11" ht="15" x14ac:dyDescent="0.25">
      <c r="A23" s="19">
        <v>10</v>
      </c>
      <c r="B23" s="19">
        <v>23021497</v>
      </c>
      <c r="C23" s="13" t="s">
        <v>31</v>
      </c>
      <c r="D23" s="13" t="s">
        <v>2470</v>
      </c>
      <c r="E23" s="19">
        <v>90</v>
      </c>
      <c r="F23" s="19">
        <v>90</v>
      </c>
      <c r="G23" s="19">
        <v>90</v>
      </c>
      <c r="H23" s="19">
        <v>90</v>
      </c>
      <c r="I23" s="13" t="s">
        <v>21</v>
      </c>
      <c r="J23" s="19">
        <v>90</v>
      </c>
      <c r="K23" s="13" t="s">
        <v>21</v>
      </c>
    </row>
    <row r="24" spans="1:11" ht="15" x14ac:dyDescent="0.25">
      <c r="A24" s="19">
        <v>11</v>
      </c>
      <c r="B24" s="19">
        <v>23021501</v>
      </c>
      <c r="C24" s="13" t="s">
        <v>2471</v>
      </c>
      <c r="D24" s="13" t="s">
        <v>1382</v>
      </c>
      <c r="E24" s="19">
        <v>90</v>
      </c>
      <c r="F24" s="19">
        <v>90</v>
      </c>
      <c r="G24" s="19">
        <v>90</v>
      </c>
      <c r="H24" s="19">
        <v>90</v>
      </c>
      <c r="I24" s="13" t="s">
        <v>21</v>
      </c>
      <c r="J24" s="19">
        <v>90</v>
      </c>
      <c r="K24" s="13" t="s">
        <v>21</v>
      </c>
    </row>
    <row r="25" spans="1:11" ht="15" x14ac:dyDescent="0.25">
      <c r="A25" s="19">
        <v>12</v>
      </c>
      <c r="B25" s="19">
        <v>23021505</v>
      </c>
      <c r="C25" s="13" t="s">
        <v>2472</v>
      </c>
      <c r="D25" s="13" t="s">
        <v>1882</v>
      </c>
      <c r="E25" s="19">
        <v>90</v>
      </c>
      <c r="F25" s="19">
        <v>90</v>
      </c>
      <c r="G25" s="19">
        <v>90</v>
      </c>
      <c r="H25" s="19">
        <v>90</v>
      </c>
      <c r="I25" s="13" t="s">
        <v>21</v>
      </c>
      <c r="J25" s="19">
        <v>90</v>
      </c>
      <c r="K25" s="13" t="s">
        <v>21</v>
      </c>
    </row>
    <row r="26" spans="1:11" ht="15" x14ac:dyDescent="0.25">
      <c r="A26" s="19">
        <v>13</v>
      </c>
      <c r="B26" s="19">
        <v>23021509</v>
      </c>
      <c r="C26" s="13" t="s">
        <v>2473</v>
      </c>
      <c r="D26" s="13" t="s">
        <v>1390</v>
      </c>
      <c r="E26" s="19">
        <v>70</v>
      </c>
      <c r="F26" s="19">
        <v>70</v>
      </c>
      <c r="G26" s="19">
        <v>70</v>
      </c>
      <c r="H26" s="19">
        <v>70</v>
      </c>
      <c r="I26" s="13" t="s">
        <v>18</v>
      </c>
      <c r="J26" s="19">
        <v>70</v>
      </c>
      <c r="K26" s="13" t="s">
        <v>18</v>
      </c>
    </row>
    <row r="27" spans="1:11" ht="15" x14ac:dyDescent="0.25">
      <c r="A27" s="19">
        <v>14</v>
      </c>
      <c r="B27" s="19">
        <v>23021513</v>
      </c>
      <c r="C27" s="13" t="s">
        <v>2474</v>
      </c>
      <c r="D27" s="13" t="s">
        <v>2475</v>
      </c>
      <c r="E27" s="19">
        <v>94</v>
      </c>
      <c r="F27" s="19">
        <v>94</v>
      </c>
      <c r="G27" s="19">
        <v>94</v>
      </c>
      <c r="H27" s="19">
        <v>94</v>
      </c>
      <c r="I27" s="13" t="s">
        <v>21</v>
      </c>
      <c r="J27" s="19">
        <v>94</v>
      </c>
      <c r="K27" s="13" t="s">
        <v>21</v>
      </c>
    </row>
    <row r="28" spans="1:11" ht="15" x14ac:dyDescent="0.25">
      <c r="A28" s="19">
        <v>15</v>
      </c>
      <c r="B28" s="19">
        <v>23021517</v>
      </c>
      <c r="C28" s="13" t="s">
        <v>1970</v>
      </c>
      <c r="D28" s="13" t="s">
        <v>1875</v>
      </c>
      <c r="E28" s="19">
        <v>92</v>
      </c>
      <c r="F28" s="19">
        <v>92</v>
      </c>
      <c r="G28" s="19">
        <v>92</v>
      </c>
      <c r="H28" s="19">
        <v>92</v>
      </c>
      <c r="I28" s="13" t="s">
        <v>21</v>
      </c>
      <c r="J28" s="19">
        <v>92</v>
      </c>
      <c r="K28" s="13" t="s">
        <v>21</v>
      </c>
    </row>
    <row r="29" spans="1:11" ht="15" x14ac:dyDescent="0.25">
      <c r="A29" s="19">
        <v>16</v>
      </c>
      <c r="B29" s="19">
        <v>23021521</v>
      </c>
      <c r="C29" s="13" t="s">
        <v>37</v>
      </c>
      <c r="D29" s="13" t="s">
        <v>1527</v>
      </c>
      <c r="E29" s="19">
        <v>85</v>
      </c>
      <c r="F29" s="19">
        <v>85</v>
      </c>
      <c r="G29" s="19">
        <v>85</v>
      </c>
      <c r="H29" s="19">
        <v>85</v>
      </c>
      <c r="I29" s="13" t="s">
        <v>19</v>
      </c>
      <c r="J29" s="19">
        <v>85</v>
      </c>
      <c r="K29" s="13" t="s">
        <v>19</v>
      </c>
    </row>
    <row r="30" spans="1:11" ht="15" x14ac:dyDescent="0.25">
      <c r="A30" s="19">
        <v>17</v>
      </c>
      <c r="B30" s="19">
        <v>23021525</v>
      </c>
      <c r="C30" s="13" t="s">
        <v>2476</v>
      </c>
      <c r="D30" s="13" t="s">
        <v>2470</v>
      </c>
      <c r="E30" s="19">
        <v>80</v>
      </c>
      <c r="F30" s="19">
        <v>80</v>
      </c>
      <c r="G30" s="19">
        <v>80</v>
      </c>
      <c r="H30" s="19">
        <v>80</v>
      </c>
      <c r="I30" s="13" t="s">
        <v>19</v>
      </c>
      <c r="J30" s="19">
        <v>80</v>
      </c>
      <c r="K30" s="13" t="s">
        <v>19</v>
      </c>
    </row>
    <row r="31" spans="1:11" ht="15" x14ac:dyDescent="0.25">
      <c r="A31" s="19">
        <v>18</v>
      </c>
      <c r="B31" s="19">
        <v>23021529</v>
      </c>
      <c r="C31" s="13" t="s">
        <v>2477</v>
      </c>
      <c r="D31" s="13" t="s">
        <v>1437</v>
      </c>
      <c r="E31" s="19">
        <v>90</v>
      </c>
      <c r="F31" s="19">
        <v>90</v>
      </c>
      <c r="G31" s="19">
        <v>90</v>
      </c>
      <c r="H31" s="19">
        <v>90</v>
      </c>
      <c r="I31" s="13" t="s">
        <v>21</v>
      </c>
      <c r="J31" s="19">
        <v>90</v>
      </c>
      <c r="K31" s="13" t="s">
        <v>21</v>
      </c>
    </row>
    <row r="32" spans="1:11" ht="15" x14ac:dyDescent="0.25">
      <c r="A32" s="19">
        <v>19</v>
      </c>
      <c r="B32" s="19">
        <v>23021533</v>
      </c>
      <c r="C32" s="13" t="s">
        <v>2478</v>
      </c>
      <c r="D32" s="13" t="s">
        <v>2479</v>
      </c>
      <c r="E32" s="19">
        <v>90</v>
      </c>
      <c r="F32" s="19">
        <v>90</v>
      </c>
      <c r="G32" s="19">
        <v>90</v>
      </c>
      <c r="H32" s="19">
        <v>90</v>
      </c>
      <c r="I32" s="13" t="s">
        <v>21</v>
      </c>
      <c r="J32" s="19">
        <v>90</v>
      </c>
      <c r="K32" s="13" t="s">
        <v>21</v>
      </c>
    </row>
    <row r="33" spans="1:11" ht="15" x14ac:dyDescent="0.25">
      <c r="A33" s="19">
        <v>20</v>
      </c>
      <c r="B33" s="19">
        <v>23021537</v>
      </c>
      <c r="C33" s="13" t="s">
        <v>2480</v>
      </c>
      <c r="D33" s="13" t="s">
        <v>2481</v>
      </c>
      <c r="E33" s="19">
        <v>90</v>
      </c>
      <c r="F33" s="19">
        <v>90</v>
      </c>
      <c r="G33" s="19">
        <v>90</v>
      </c>
      <c r="H33" s="19">
        <v>90</v>
      </c>
      <c r="I33" s="13" t="s">
        <v>21</v>
      </c>
      <c r="J33" s="19">
        <v>90</v>
      </c>
      <c r="K33" s="13" t="s">
        <v>21</v>
      </c>
    </row>
    <row r="34" spans="1:11" ht="15" x14ac:dyDescent="0.25">
      <c r="A34" s="19">
        <v>21</v>
      </c>
      <c r="B34" s="19">
        <v>23021541</v>
      </c>
      <c r="C34" s="13" t="s">
        <v>2482</v>
      </c>
      <c r="D34" s="13" t="s">
        <v>1399</v>
      </c>
      <c r="E34" s="19">
        <v>90</v>
      </c>
      <c r="F34" s="19">
        <v>90</v>
      </c>
      <c r="G34" s="19">
        <v>90</v>
      </c>
      <c r="H34" s="19">
        <v>90</v>
      </c>
      <c r="I34" s="13" t="s">
        <v>21</v>
      </c>
      <c r="J34" s="19">
        <v>90</v>
      </c>
      <c r="K34" s="13" t="s">
        <v>21</v>
      </c>
    </row>
    <row r="35" spans="1:11" ht="15" x14ac:dyDescent="0.25">
      <c r="A35" s="19">
        <v>22</v>
      </c>
      <c r="B35" s="19">
        <v>23021545</v>
      </c>
      <c r="C35" s="13" t="s">
        <v>82</v>
      </c>
      <c r="D35" s="13" t="s">
        <v>1401</v>
      </c>
      <c r="E35" s="19">
        <v>90</v>
      </c>
      <c r="F35" s="19">
        <v>90</v>
      </c>
      <c r="G35" s="19">
        <v>90</v>
      </c>
      <c r="H35" s="19">
        <v>90</v>
      </c>
      <c r="I35" s="13" t="s">
        <v>21</v>
      </c>
      <c r="J35" s="19">
        <v>90</v>
      </c>
      <c r="K35" s="13" t="s">
        <v>21</v>
      </c>
    </row>
    <row r="36" spans="1:11" ht="15" x14ac:dyDescent="0.25">
      <c r="A36" s="19">
        <v>23</v>
      </c>
      <c r="B36" s="19">
        <v>23021549</v>
      </c>
      <c r="C36" s="13" t="s">
        <v>2483</v>
      </c>
      <c r="D36" s="13" t="s">
        <v>2484</v>
      </c>
      <c r="E36" s="19">
        <v>75</v>
      </c>
      <c r="F36" s="19">
        <v>75</v>
      </c>
      <c r="G36" s="19">
        <v>75</v>
      </c>
      <c r="H36" s="19">
        <v>75</v>
      </c>
      <c r="I36" s="13" t="s">
        <v>18</v>
      </c>
      <c r="J36" s="19">
        <v>75</v>
      </c>
      <c r="K36" s="13" t="s">
        <v>18</v>
      </c>
    </row>
    <row r="37" spans="1:11" ht="15" x14ac:dyDescent="0.25">
      <c r="A37" s="19">
        <v>24</v>
      </c>
      <c r="B37" s="19">
        <v>23021553</v>
      </c>
      <c r="C37" s="13" t="s">
        <v>1385</v>
      </c>
      <c r="D37" s="13" t="s">
        <v>1806</v>
      </c>
      <c r="E37" s="19">
        <v>92</v>
      </c>
      <c r="F37" s="19">
        <v>92</v>
      </c>
      <c r="G37" s="19">
        <v>92</v>
      </c>
      <c r="H37" s="19">
        <v>92</v>
      </c>
      <c r="I37" s="13" t="s">
        <v>21</v>
      </c>
      <c r="J37" s="19">
        <v>92</v>
      </c>
      <c r="K37" s="13" t="s">
        <v>21</v>
      </c>
    </row>
    <row r="38" spans="1:11" ht="15" x14ac:dyDescent="0.25">
      <c r="A38" s="19">
        <v>25</v>
      </c>
      <c r="B38" s="19">
        <v>23021557</v>
      </c>
      <c r="C38" s="13" t="s">
        <v>2485</v>
      </c>
      <c r="D38" s="13" t="s">
        <v>1529</v>
      </c>
      <c r="E38" s="19">
        <v>90</v>
      </c>
      <c r="F38" s="19">
        <v>90</v>
      </c>
      <c r="G38" s="19">
        <v>90</v>
      </c>
      <c r="H38" s="19">
        <v>90</v>
      </c>
      <c r="I38" s="13" t="s">
        <v>21</v>
      </c>
      <c r="J38" s="19">
        <v>90</v>
      </c>
      <c r="K38" s="13" t="s">
        <v>21</v>
      </c>
    </row>
    <row r="39" spans="1:11" ht="15" x14ac:dyDescent="0.25">
      <c r="A39" s="19">
        <v>26</v>
      </c>
      <c r="B39" s="19">
        <v>23021561</v>
      </c>
      <c r="C39" s="13" t="s">
        <v>2486</v>
      </c>
      <c r="D39" s="13" t="s">
        <v>2487</v>
      </c>
      <c r="E39" s="19">
        <v>80</v>
      </c>
      <c r="F39" s="19">
        <v>80</v>
      </c>
      <c r="G39" s="19">
        <v>80</v>
      </c>
      <c r="H39" s="19">
        <v>80</v>
      </c>
      <c r="I39" s="13" t="s">
        <v>19</v>
      </c>
      <c r="J39" s="19">
        <v>80</v>
      </c>
      <c r="K39" s="13" t="s">
        <v>19</v>
      </c>
    </row>
    <row r="40" spans="1:11" ht="15" x14ac:dyDescent="0.25">
      <c r="A40" s="19">
        <v>27</v>
      </c>
      <c r="B40" s="19">
        <v>23021565</v>
      </c>
      <c r="C40" s="13" t="s">
        <v>2488</v>
      </c>
      <c r="D40" s="13" t="s">
        <v>1629</v>
      </c>
      <c r="E40" s="19">
        <v>90</v>
      </c>
      <c r="F40" s="19">
        <v>80</v>
      </c>
      <c r="G40" s="19">
        <v>80</v>
      </c>
      <c r="H40" s="19">
        <v>80</v>
      </c>
      <c r="I40" s="13" t="s">
        <v>19</v>
      </c>
      <c r="J40" s="19">
        <v>80</v>
      </c>
      <c r="K40" s="13" t="s">
        <v>19</v>
      </c>
    </row>
    <row r="41" spans="1:11" ht="15" x14ac:dyDescent="0.25">
      <c r="A41" s="19">
        <v>28</v>
      </c>
      <c r="B41" s="19">
        <v>23021569</v>
      </c>
      <c r="C41" s="13" t="s">
        <v>2489</v>
      </c>
      <c r="D41" s="13" t="s">
        <v>2403</v>
      </c>
      <c r="E41" s="19">
        <v>70</v>
      </c>
      <c r="F41" s="19">
        <v>70</v>
      </c>
      <c r="G41" s="19">
        <v>70</v>
      </c>
      <c r="H41" s="19">
        <v>70</v>
      </c>
      <c r="I41" s="13" t="s">
        <v>18</v>
      </c>
      <c r="J41" s="19">
        <v>70</v>
      </c>
      <c r="K41" s="13" t="s">
        <v>18</v>
      </c>
    </row>
    <row r="42" spans="1:11" ht="15" x14ac:dyDescent="0.25">
      <c r="A42" s="19">
        <v>29</v>
      </c>
      <c r="B42" s="19">
        <v>23021573</v>
      </c>
      <c r="C42" s="13" t="s">
        <v>2490</v>
      </c>
      <c r="D42" s="13" t="s">
        <v>2491</v>
      </c>
      <c r="E42" s="19">
        <v>80</v>
      </c>
      <c r="F42" s="19">
        <v>77</v>
      </c>
      <c r="G42" s="19">
        <v>77</v>
      </c>
      <c r="H42" s="19">
        <v>77</v>
      </c>
      <c r="I42" s="13" t="s">
        <v>18</v>
      </c>
      <c r="J42" s="19">
        <v>77</v>
      </c>
      <c r="K42" s="13" t="s">
        <v>18</v>
      </c>
    </row>
    <row r="43" spans="1:11" ht="15" x14ac:dyDescent="0.25">
      <c r="A43" s="19">
        <v>30</v>
      </c>
      <c r="B43" s="19">
        <v>23021581</v>
      </c>
      <c r="C43" s="13" t="s">
        <v>2492</v>
      </c>
      <c r="D43" s="13" t="s">
        <v>2493</v>
      </c>
      <c r="E43" s="19">
        <v>80</v>
      </c>
      <c r="F43" s="19">
        <v>80</v>
      </c>
      <c r="G43" s="19">
        <v>80</v>
      </c>
      <c r="H43" s="19">
        <v>80</v>
      </c>
      <c r="I43" s="13" t="s">
        <v>19</v>
      </c>
      <c r="J43" s="19">
        <v>80</v>
      </c>
      <c r="K43" s="13" t="s">
        <v>19</v>
      </c>
    </row>
    <row r="44" spans="1:11" ht="15" x14ac:dyDescent="0.25">
      <c r="A44" s="19">
        <v>31</v>
      </c>
      <c r="B44" s="19">
        <v>23021585</v>
      </c>
      <c r="C44" s="13" t="s">
        <v>2494</v>
      </c>
      <c r="D44" s="13" t="s">
        <v>2495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ht="15" x14ac:dyDescent="0.25">
      <c r="A45" s="19">
        <v>32</v>
      </c>
      <c r="B45" s="19">
        <v>23021589</v>
      </c>
      <c r="C45" s="13" t="s">
        <v>1489</v>
      </c>
      <c r="D45" s="13" t="s">
        <v>2496</v>
      </c>
      <c r="E45" s="19">
        <v>80</v>
      </c>
      <c r="F45" s="19">
        <v>80</v>
      </c>
      <c r="G45" s="19">
        <v>80</v>
      </c>
      <c r="H45" s="19">
        <v>80</v>
      </c>
      <c r="I45" s="13" t="s">
        <v>19</v>
      </c>
      <c r="J45" s="19">
        <v>80</v>
      </c>
      <c r="K45" s="13" t="s">
        <v>19</v>
      </c>
    </row>
    <row r="46" spans="1:11" ht="15" x14ac:dyDescent="0.25">
      <c r="A46" s="19">
        <v>33</v>
      </c>
      <c r="B46" s="19">
        <v>23021593</v>
      </c>
      <c r="C46" s="13" t="s">
        <v>2497</v>
      </c>
      <c r="D46" s="13" t="s">
        <v>1671</v>
      </c>
      <c r="E46" s="19">
        <v>90</v>
      </c>
      <c r="F46" s="19">
        <v>90</v>
      </c>
      <c r="G46" s="19">
        <v>90</v>
      </c>
      <c r="H46" s="19">
        <v>90</v>
      </c>
      <c r="I46" s="13" t="s">
        <v>21</v>
      </c>
      <c r="J46" s="19">
        <v>90</v>
      </c>
      <c r="K46" s="13" t="s">
        <v>21</v>
      </c>
    </row>
    <row r="47" spans="1:11" ht="15" x14ac:dyDescent="0.25">
      <c r="A47" s="19">
        <v>34</v>
      </c>
      <c r="B47" s="19">
        <v>23021597</v>
      </c>
      <c r="C47" s="13" t="s">
        <v>2498</v>
      </c>
      <c r="D47" s="13" t="s">
        <v>1425</v>
      </c>
      <c r="E47" s="19">
        <v>90</v>
      </c>
      <c r="F47" s="19">
        <v>90</v>
      </c>
      <c r="G47" s="19">
        <v>90</v>
      </c>
      <c r="H47" s="19">
        <v>90</v>
      </c>
      <c r="I47" s="13" t="s">
        <v>21</v>
      </c>
      <c r="J47" s="19">
        <v>90</v>
      </c>
      <c r="K47" s="13" t="s">
        <v>21</v>
      </c>
    </row>
    <row r="48" spans="1:11" ht="15" x14ac:dyDescent="0.25">
      <c r="A48" s="19">
        <v>35</v>
      </c>
      <c r="B48" s="19">
        <v>23021601</v>
      </c>
      <c r="C48" s="13" t="s">
        <v>2499</v>
      </c>
      <c r="D48" s="13" t="s">
        <v>2500</v>
      </c>
      <c r="E48" s="19">
        <v>80</v>
      </c>
      <c r="F48" s="19">
        <v>80</v>
      </c>
      <c r="G48" s="19">
        <v>80</v>
      </c>
      <c r="H48" s="19">
        <v>80</v>
      </c>
      <c r="I48" s="13" t="s">
        <v>19</v>
      </c>
      <c r="J48" s="19">
        <v>80</v>
      </c>
      <c r="K48" s="13" t="s">
        <v>19</v>
      </c>
    </row>
    <row r="49" spans="1:11" ht="15" x14ac:dyDescent="0.25">
      <c r="A49" s="19">
        <v>36</v>
      </c>
      <c r="B49" s="19">
        <v>23021605</v>
      </c>
      <c r="C49" s="13" t="s">
        <v>2501</v>
      </c>
      <c r="D49" s="13" t="s">
        <v>2502</v>
      </c>
      <c r="E49" s="19">
        <v>90</v>
      </c>
      <c r="F49" s="19">
        <v>90</v>
      </c>
      <c r="G49" s="19">
        <v>90</v>
      </c>
      <c r="H49" s="19">
        <v>90</v>
      </c>
      <c r="I49" s="13" t="s">
        <v>21</v>
      </c>
      <c r="J49" s="19">
        <v>90</v>
      </c>
      <c r="K49" s="13" t="s">
        <v>21</v>
      </c>
    </row>
    <row r="50" spans="1:11" ht="15" x14ac:dyDescent="0.25">
      <c r="A50" s="19">
        <v>37</v>
      </c>
      <c r="B50" s="19">
        <v>23021609</v>
      </c>
      <c r="C50" s="13" t="s">
        <v>331</v>
      </c>
      <c r="D50" s="13" t="s">
        <v>2503</v>
      </c>
      <c r="E50" s="19">
        <v>100</v>
      </c>
      <c r="F50" s="19">
        <v>100</v>
      </c>
      <c r="G50" s="19">
        <v>100</v>
      </c>
      <c r="H50" s="19">
        <v>100</v>
      </c>
      <c r="I50" s="13" t="s">
        <v>21</v>
      </c>
      <c r="J50" s="19">
        <v>100</v>
      </c>
      <c r="K50" s="13" t="s">
        <v>21</v>
      </c>
    </row>
    <row r="51" spans="1:11" ht="15" x14ac:dyDescent="0.25">
      <c r="A51" s="19">
        <v>38</v>
      </c>
      <c r="B51" s="19">
        <v>23021613</v>
      </c>
      <c r="C51" s="13" t="s">
        <v>2504</v>
      </c>
      <c r="D51" s="13" t="s">
        <v>1829</v>
      </c>
      <c r="E51" s="19">
        <v>90</v>
      </c>
      <c r="F51" s="19">
        <v>90</v>
      </c>
      <c r="G51" s="19">
        <v>90</v>
      </c>
      <c r="H51" s="19">
        <v>90</v>
      </c>
      <c r="I51" s="13" t="s">
        <v>21</v>
      </c>
      <c r="J51" s="19">
        <v>90</v>
      </c>
      <c r="K51" s="13" t="s">
        <v>21</v>
      </c>
    </row>
    <row r="52" spans="1:11" ht="15" x14ac:dyDescent="0.25">
      <c r="A52" s="19">
        <v>39</v>
      </c>
      <c r="B52" s="19">
        <v>23021617</v>
      </c>
      <c r="C52" s="13" t="s">
        <v>2505</v>
      </c>
      <c r="D52" s="13" t="s">
        <v>1555</v>
      </c>
      <c r="E52" s="19">
        <v>80</v>
      </c>
      <c r="F52" s="19">
        <v>80</v>
      </c>
      <c r="G52" s="19">
        <v>80</v>
      </c>
      <c r="H52" s="19">
        <v>80</v>
      </c>
      <c r="I52" s="13" t="s">
        <v>19</v>
      </c>
      <c r="J52" s="19">
        <v>80</v>
      </c>
      <c r="K52" s="13" t="s">
        <v>19</v>
      </c>
    </row>
    <row r="53" spans="1:11" ht="15" x14ac:dyDescent="0.25">
      <c r="A53" s="19">
        <v>40</v>
      </c>
      <c r="B53" s="19">
        <v>23021621</v>
      </c>
      <c r="C53" s="13" t="s">
        <v>2506</v>
      </c>
      <c r="D53" s="13" t="s">
        <v>2321</v>
      </c>
      <c r="E53" s="19">
        <v>90</v>
      </c>
      <c r="F53" s="19">
        <v>90</v>
      </c>
      <c r="G53" s="19">
        <v>90</v>
      </c>
      <c r="H53" s="19">
        <v>90</v>
      </c>
      <c r="I53" s="13" t="s">
        <v>21</v>
      </c>
      <c r="J53" s="19">
        <v>90</v>
      </c>
      <c r="K53" s="13" t="s">
        <v>21</v>
      </c>
    </row>
    <row r="54" spans="1:11" ht="15" x14ac:dyDescent="0.25">
      <c r="A54" s="19">
        <v>41</v>
      </c>
      <c r="B54" s="19">
        <v>23021625</v>
      </c>
      <c r="C54" s="13" t="s">
        <v>2507</v>
      </c>
      <c r="D54" s="13" t="s">
        <v>2508</v>
      </c>
      <c r="E54" s="19">
        <v>85</v>
      </c>
      <c r="F54" s="19">
        <v>80</v>
      </c>
      <c r="G54" s="19">
        <v>80</v>
      </c>
      <c r="H54" s="19">
        <v>80</v>
      </c>
      <c r="I54" s="13" t="s">
        <v>19</v>
      </c>
      <c r="J54" s="19">
        <v>80</v>
      </c>
      <c r="K54" s="13" t="s">
        <v>19</v>
      </c>
    </row>
    <row r="55" spans="1:11" ht="15" x14ac:dyDescent="0.25">
      <c r="A55" s="19">
        <v>42</v>
      </c>
      <c r="B55" s="19">
        <v>23021629</v>
      </c>
      <c r="C55" s="13" t="s">
        <v>2509</v>
      </c>
      <c r="D55" s="13" t="s">
        <v>1353</v>
      </c>
      <c r="E55" s="19">
        <v>90</v>
      </c>
      <c r="F55" s="19">
        <v>90</v>
      </c>
      <c r="G55" s="19">
        <v>90</v>
      </c>
      <c r="H55" s="19">
        <v>90</v>
      </c>
      <c r="I55" s="13" t="s">
        <v>21</v>
      </c>
      <c r="J55" s="19">
        <v>90</v>
      </c>
      <c r="K55" s="13" t="s">
        <v>21</v>
      </c>
    </row>
    <row r="56" spans="1:11" ht="15" x14ac:dyDescent="0.25">
      <c r="A56" s="19">
        <v>43</v>
      </c>
      <c r="B56" s="19">
        <v>23021633</v>
      </c>
      <c r="C56" s="13" t="s">
        <v>17</v>
      </c>
      <c r="D56" s="13" t="s">
        <v>1683</v>
      </c>
      <c r="E56" s="19">
        <v>85</v>
      </c>
      <c r="F56" s="19">
        <v>80</v>
      </c>
      <c r="G56" s="19">
        <v>80</v>
      </c>
      <c r="H56" s="19">
        <v>80</v>
      </c>
      <c r="I56" s="13" t="s">
        <v>19</v>
      </c>
      <c r="J56" s="19">
        <v>80</v>
      </c>
      <c r="K56" s="13" t="s">
        <v>19</v>
      </c>
    </row>
    <row r="57" spans="1:11" ht="15" x14ac:dyDescent="0.25">
      <c r="A57" s="19">
        <v>44</v>
      </c>
      <c r="B57" s="19">
        <v>23021641</v>
      </c>
      <c r="C57" s="13" t="s">
        <v>2510</v>
      </c>
      <c r="D57" s="13" t="s">
        <v>1464</v>
      </c>
      <c r="E57" s="19">
        <v>90</v>
      </c>
      <c r="F57" s="19">
        <v>90</v>
      </c>
      <c r="G57" s="19">
        <v>90</v>
      </c>
      <c r="H57" s="19">
        <v>90</v>
      </c>
      <c r="I57" s="13" t="s">
        <v>21</v>
      </c>
      <c r="J57" s="19">
        <v>90</v>
      </c>
      <c r="K57" s="13" t="s">
        <v>21</v>
      </c>
    </row>
    <row r="58" spans="1:11" ht="15" x14ac:dyDescent="0.25">
      <c r="A58" s="19">
        <v>45</v>
      </c>
      <c r="B58" s="19">
        <v>23021645</v>
      </c>
      <c r="C58" s="13" t="s">
        <v>2511</v>
      </c>
      <c r="D58" s="13" t="s">
        <v>1603</v>
      </c>
      <c r="E58" s="19">
        <v>80</v>
      </c>
      <c r="F58" s="19">
        <v>80</v>
      </c>
      <c r="G58" s="19">
        <v>80</v>
      </c>
      <c r="H58" s="19">
        <v>80</v>
      </c>
      <c r="I58" s="13" t="s">
        <v>19</v>
      </c>
      <c r="J58" s="19">
        <v>80</v>
      </c>
      <c r="K58" s="13" t="s">
        <v>19</v>
      </c>
    </row>
    <row r="59" spans="1:11" ht="15" x14ac:dyDescent="0.25">
      <c r="A59" s="19">
        <v>46</v>
      </c>
      <c r="B59" s="19">
        <v>23021649</v>
      </c>
      <c r="C59" s="13" t="s">
        <v>2512</v>
      </c>
      <c r="D59" s="13" t="s">
        <v>2513</v>
      </c>
      <c r="E59" s="19">
        <v>70</v>
      </c>
      <c r="F59" s="19">
        <v>70</v>
      </c>
      <c r="G59" s="19">
        <v>70</v>
      </c>
      <c r="H59" s="19">
        <v>70</v>
      </c>
      <c r="I59" s="13" t="s">
        <v>18</v>
      </c>
      <c r="J59" s="19">
        <v>70</v>
      </c>
      <c r="K59" s="13" t="s">
        <v>18</v>
      </c>
    </row>
    <row r="60" spans="1:11" ht="15" x14ac:dyDescent="0.25">
      <c r="A60" s="19">
        <v>47</v>
      </c>
      <c r="B60" s="19">
        <v>23021653</v>
      </c>
      <c r="C60" s="13" t="s">
        <v>2514</v>
      </c>
      <c r="D60" s="13" t="s">
        <v>2448</v>
      </c>
      <c r="E60" s="19">
        <v>80</v>
      </c>
      <c r="F60" s="19">
        <v>80</v>
      </c>
      <c r="G60" s="19">
        <v>80</v>
      </c>
      <c r="H60" s="19">
        <v>80</v>
      </c>
      <c r="I60" s="13" t="s">
        <v>19</v>
      </c>
      <c r="J60" s="19">
        <v>80</v>
      </c>
      <c r="K60" s="13" t="s">
        <v>19</v>
      </c>
    </row>
    <row r="61" spans="1:11" ht="15" x14ac:dyDescent="0.25">
      <c r="A61" s="19">
        <v>48</v>
      </c>
      <c r="B61" s="19">
        <v>23021657</v>
      </c>
      <c r="C61" s="13" t="s">
        <v>2515</v>
      </c>
      <c r="D61" s="13" t="s">
        <v>1727</v>
      </c>
      <c r="E61" s="19">
        <v>90</v>
      </c>
      <c r="F61" s="19">
        <v>90</v>
      </c>
      <c r="G61" s="19">
        <v>90</v>
      </c>
      <c r="H61" s="19">
        <v>90</v>
      </c>
      <c r="I61" s="13" t="s">
        <v>21</v>
      </c>
      <c r="J61" s="19">
        <v>90</v>
      </c>
      <c r="K61" s="13" t="s">
        <v>21</v>
      </c>
    </row>
    <row r="62" spans="1:11" ht="15" x14ac:dyDescent="0.25">
      <c r="A62" s="19">
        <v>49</v>
      </c>
      <c r="B62" s="19">
        <v>23021661</v>
      </c>
      <c r="C62" s="13" t="s">
        <v>889</v>
      </c>
      <c r="D62" s="13" t="s">
        <v>1586</v>
      </c>
      <c r="E62" s="19">
        <v>80</v>
      </c>
      <c r="F62" s="19">
        <v>80</v>
      </c>
      <c r="G62" s="19">
        <v>80</v>
      </c>
      <c r="H62" s="19">
        <v>80</v>
      </c>
      <c r="I62" s="13" t="s">
        <v>19</v>
      </c>
      <c r="J62" s="19">
        <v>80</v>
      </c>
      <c r="K62" s="13" t="s">
        <v>19</v>
      </c>
    </row>
    <row r="63" spans="1:11" ht="15" x14ac:dyDescent="0.25">
      <c r="A63" s="19">
        <v>50</v>
      </c>
      <c r="B63" s="19">
        <v>23021665</v>
      </c>
      <c r="C63" s="13" t="s">
        <v>2516</v>
      </c>
      <c r="D63" s="13" t="s">
        <v>1399</v>
      </c>
      <c r="E63" s="19">
        <v>84</v>
      </c>
      <c r="F63" s="19">
        <v>84</v>
      </c>
      <c r="G63" s="19">
        <v>84</v>
      </c>
      <c r="H63" s="19">
        <v>84</v>
      </c>
      <c r="I63" s="13" t="s">
        <v>19</v>
      </c>
      <c r="J63" s="19">
        <v>84</v>
      </c>
      <c r="K63" s="13" t="s">
        <v>19</v>
      </c>
    </row>
    <row r="64" spans="1:11" ht="15" x14ac:dyDescent="0.25">
      <c r="A64" s="19">
        <v>51</v>
      </c>
      <c r="B64" s="19">
        <v>23021669</v>
      </c>
      <c r="C64" s="13" t="s">
        <v>395</v>
      </c>
      <c r="D64" s="13" t="s">
        <v>2331</v>
      </c>
      <c r="E64" s="19">
        <v>92</v>
      </c>
      <c r="F64" s="19">
        <v>92</v>
      </c>
      <c r="G64" s="19">
        <v>92</v>
      </c>
      <c r="H64" s="19">
        <v>92</v>
      </c>
      <c r="I64" s="13" t="s">
        <v>21</v>
      </c>
      <c r="J64" s="19">
        <v>92</v>
      </c>
      <c r="K64" s="13" t="s">
        <v>21</v>
      </c>
    </row>
    <row r="65" spans="1:11" ht="15" x14ac:dyDescent="0.25">
      <c r="A65" s="19">
        <v>52</v>
      </c>
      <c r="B65" s="19">
        <v>23021673</v>
      </c>
      <c r="C65" s="13" t="s">
        <v>2517</v>
      </c>
      <c r="D65" s="13" t="s">
        <v>2518</v>
      </c>
      <c r="E65" s="19">
        <v>80</v>
      </c>
      <c r="F65" s="19">
        <v>80</v>
      </c>
      <c r="G65" s="19">
        <v>80</v>
      </c>
      <c r="H65" s="19">
        <v>80</v>
      </c>
      <c r="I65" s="13" t="s">
        <v>19</v>
      </c>
      <c r="J65" s="19">
        <v>80</v>
      </c>
      <c r="K65" s="13" t="s">
        <v>19</v>
      </c>
    </row>
    <row r="66" spans="1:11" ht="15" x14ac:dyDescent="0.25">
      <c r="A66" s="19">
        <v>53</v>
      </c>
      <c r="B66" s="19">
        <v>23021677</v>
      </c>
      <c r="C66" s="13" t="s">
        <v>2519</v>
      </c>
      <c r="D66" s="13" t="s">
        <v>2520</v>
      </c>
      <c r="E66" s="19">
        <v>80</v>
      </c>
      <c r="F66" s="19">
        <v>80</v>
      </c>
      <c r="G66" s="19">
        <v>80</v>
      </c>
      <c r="H66" s="19">
        <v>80</v>
      </c>
      <c r="I66" s="13" t="s">
        <v>19</v>
      </c>
      <c r="J66" s="19">
        <v>80</v>
      </c>
      <c r="K66" s="13" t="s">
        <v>19</v>
      </c>
    </row>
    <row r="67" spans="1:11" ht="15" x14ac:dyDescent="0.25">
      <c r="A67" s="19">
        <v>54</v>
      </c>
      <c r="B67" s="19">
        <v>23021681</v>
      </c>
      <c r="C67" s="13" t="s">
        <v>2521</v>
      </c>
      <c r="D67" s="13" t="s">
        <v>1525</v>
      </c>
      <c r="E67" s="19">
        <v>96</v>
      </c>
      <c r="F67" s="19">
        <v>96</v>
      </c>
      <c r="G67" s="19">
        <v>96</v>
      </c>
      <c r="H67" s="19">
        <v>96</v>
      </c>
      <c r="I67" s="13" t="s">
        <v>21</v>
      </c>
      <c r="J67" s="19">
        <v>96</v>
      </c>
      <c r="K67" s="13" t="s">
        <v>21</v>
      </c>
    </row>
    <row r="68" spans="1:11" ht="15" x14ac:dyDescent="0.25">
      <c r="A68" s="19">
        <v>55</v>
      </c>
      <c r="B68" s="19">
        <v>23021685</v>
      </c>
      <c r="C68" s="13" t="s">
        <v>2522</v>
      </c>
      <c r="D68" s="13" t="s">
        <v>1699</v>
      </c>
      <c r="E68" s="19">
        <v>80</v>
      </c>
      <c r="F68" s="19">
        <v>80</v>
      </c>
      <c r="G68" s="19">
        <v>80</v>
      </c>
      <c r="H68" s="19">
        <v>80</v>
      </c>
      <c r="I68" s="13" t="s">
        <v>19</v>
      </c>
      <c r="J68" s="19">
        <v>80</v>
      </c>
      <c r="K68" s="13" t="s">
        <v>19</v>
      </c>
    </row>
    <row r="69" spans="1:11" ht="15" x14ac:dyDescent="0.25">
      <c r="A69" s="19">
        <v>56</v>
      </c>
      <c r="B69" s="19">
        <v>23021689</v>
      </c>
      <c r="C69" s="13" t="s">
        <v>2523</v>
      </c>
      <c r="D69" s="13" t="s">
        <v>1136</v>
      </c>
      <c r="E69" s="19"/>
      <c r="F69" s="19"/>
      <c r="G69" s="19"/>
      <c r="H69" s="19"/>
      <c r="I69" s="13" t="s">
        <v>16</v>
      </c>
      <c r="J69" s="19"/>
      <c r="K69" s="13" t="s">
        <v>16</v>
      </c>
    </row>
    <row r="70" spans="1:11" ht="15" x14ac:dyDescent="0.25">
      <c r="A70" s="19">
        <v>57</v>
      </c>
      <c r="B70" s="19">
        <v>23021693</v>
      </c>
      <c r="C70" s="13" t="s">
        <v>2524</v>
      </c>
      <c r="D70" s="13" t="s">
        <v>1506</v>
      </c>
      <c r="E70" s="19">
        <v>87</v>
      </c>
      <c r="F70" s="19">
        <v>82</v>
      </c>
      <c r="G70" s="19">
        <v>82</v>
      </c>
      <c r="H70" s="19">
        <v>82</v>
      </c>
      <c r="I70" s="13" t="s">
        <v>19</v>
      </c>
      <c r="J70" s="19">
        <v>82</v>
      </c>
      <c r="K70" s="13" t="s">
        <v>19</v>
      </c>
    </row>
    <row r="71" spans="1:11" ht="15" x14ac:dyDescent="0.25">
      <c r="A71" s="19">
        <v>58</v>
      </c>
      <c r="B71" s="19">
        <v>23021697</v>
      </c>
      <c r="C71" s="13" t="s">
        <v>2525</v>
      </c>
      <c r="D71" s="13" t="s">
        <v>2520</v>
      </c>
      <c r="E71" s="19">
        <v>90</v>
      </c>
      <c r="F71" s="19">
        <v>90</v>
      </c>
      <c r="G71" s="19">
        <v>90</v>
      </c>
      <c r="H71" s="19">
        <v>90</v>
      </c>
      <c r="I71" s="13" t="s">
        <v>21</v>
      </c>
      <c r="J71" s="19">
        <v>90</v>
      </c>
      <c r="K71" s="13" t="s">
        <v>21</v>
      </c>
    </row>
    <row r="72" spans="1:11" ht="15" x14ac:dyDescent="0.25">
      <c r="A72" s="19">
        <v>59</v>
      </c>
      <c r="B72" s="19">
        <v>23021701</v>
      </c>
      <c r="C72" s="13" t="s">
        <v>2526</v>
      </c>
      <c r="D72" s="13" t="s">
        <v>2527</v>
      </c>
      <c r="E72" s="19">
        <v>89</v>
      </c>
      <c r="F72" s="19">
        <v>84</v>
      </c>
      <c r="G72" s="19">
        <v>84</v>
      </c>
      <c r="H72" s="19">
        <v>84</v>
      </c>
      <c r="I72" s="13" t="s">
        <v>19</v>
      </c>
      <c r="J72" s="19">
        <v>84</v>
      </c>
      <c r="K72" s="13" t="s">
        <v>19</v>
      </c>
    </row>
    <row r="73" spans="1:11" ht="15" x14ac:dyDescent="0.25">
      <c r="A73" s="19">
        <v>60</v>
      </c>
      <c r="B73" s="19">
        <v>23021705</v>
      </c>
      <c r="C73" s="13" t="s">
        <v>2528</v>
      </c>
      <c r="D73" s="13" t="s">
        <v>1831</v>
      </c>
      <c r="E73" s="19">
        <v>94</v>
      </c>
      <c r="F73" s="19">
        <v>90</v>
      </c>
      <c r="G73" s="19">
        <v>90</v>
      </c>
      <c r="H73" s="19">
        <v>90</v>
      </c>
      <c r="I73" s="13" t="s">
        <v>21</v>
      </c>
      <c r="J73" s="19">
        <v>90</v>
      </c>
      <c r="K73" s="13" t="s">
        <v>21</v>
      </c>
    </row>
    <row r="74" spans="1:11" ht="15" x14ac:dyDescent="0.25">
      <c r="A74" s="19">
        <v>61</v>
      </c>
      <c r="B74" s="19">
        <v>23021709</v>
      </c>
      <c r="C74" s="13" t="s">
        <v>320</v>
      </c>
      <c r="D74" s="13" t="s">
        <v>1838</v>
      </c>
      <c r="E74" s="19">
        <v>100</v>
      </c>
      <c r="F74" s="19">
        <v>100</v>
      </c>
      <c r="G74" s="19">
        <v>100</v>
      </c>
      <c r="H74" s="19">
        <v>100</v>
      </c>
      <c r="I74" s="13" t="s">
        <v>21</v>
      </c>
      <c r="J74" s="19">
        <v>100</v>
      </c>
      <c r="K74" s="13" t="s">
        <v>21</v>
      </c>
    </row>
    <row r="75" spans="1:11" ht="15" x14ac:dyDescent="0.25">
      <c r="A75" s="19">
        <v>62</v>
      </c>
      <c r="B75" s="19">
        <v>23021713</v>
      </c>
      <c r="C75" s="13" t="s">
        <v>2529</v>
      </c>
      <c r="D75" s="13" t="s">
        <v>1490</v>
      </c>
      <c r="E75" s="19">
        <v>85</v>
      </c>
      <c r="F75" s="19">
        <v>80</v>
      </c>
      <c r="G75" s="19">
        <v>80</v>
      </c>
      <c r="H75" s="19">
        <v>80</v>
      </c>
      <c r="I75" s="13" t="s">
        <v>19</v>
      </c>
      <c r="J75" s="19">
        <v>80</v>
      </c>
      <c r="K75" s="13" t="s">
        <v>19</v>
      </c>
    </row>
    <row r="76" spans="1:11" ht="15" x14ac:dyDescent="0.25">
      <c r="A76" s="19">
        <v>63</v>
      </c>
      <c r="B76" s="19">
        <v>23021717</v>
      </c>
      <c r="C76" s="13" t="s">
        <v>2530</v>
      </c>
      <c r="D76" s="13" t="s">
        <v>1600</v>
      </c>
      <c r="E76" s="19">
        <v>90</v>
      </c>
      <c r="F76" s="19">
        <v>90</v>
      </c>
      <c r="G76" s="19">
        <v>90</v>
      </c>
      <c r="H76" s="19">
        <v>90</v>
      </c>
      <c r="I76" s="13" t="s">
        <v>21</v>
      </c>
      <c r="J76" s="19">
        <v>90</v>
      </c>
      <c r="K76" s="13" t="s">
        <v>21</v>
      </c>
    </row>
    <row r="77" spans="1:11" ht="15" x14ac:dyDescent="0.25">
      <c r="A77" s="19">
        <v>64</v>
      </c>
      <c r="B77" s="19">
        <v>23021721</v>
      </c>
      <c r="C77" s="13" t="s">
        <v>2531</v>
      </c>
      <c r="D77" s="13" t="s">
        <v>2500</v>
      </c>
      <c r="E77" s="19">
        <v>70</v>
      </c>
      <c r="F77" s="19">
        <v>70</v>
      </c>
      <c r="G77" s="19">
        <v>70</v>
      </c>
      <c r="H77" s="19">
        <v>70</v>
      </c>
      <c r="I77" s="13" t="s">
        <v>18</v>
      </c>
      <c r="J77" s="19">
        <v>70</v>
      </c>
      <c r="K77" s="13" t="s">
        <v>18</v>
      </c>
    </row>
    <row r="78" spans="1:11" ht="15" x14ac:dyDescent="0.25">
      <c r="A78" s="19">
        <v>65</v>
      </c>
      <c r="B78" s="19">
        <v>23021725</v>
      </c>
      <c r="C78" s="13" t="s">
        <v>2029</v>
      </c>
      <c r="D78" s="13" t="s">
        <v>2532</v>
      </c>
      <c r="E78" s="19">
        <v>94</v>
      </c>
      <c r="F78" s="19">
        <v>92</v>
      </c>
      <c r="G78" s="19">
        <v>92</v>
      </c>
      <c r="H78" s="19">
        <v>92</v>
      </c>
      <c r="I78" s="13" t="s">
        <v>21</v>
      </c>
      <c r="J78" s="19">
        <v>92</v>
      </c>
      <c r="K78" s="13" t="s">
        <v>21</v>
      </c>
    </row>
    <row r="79" spans="1:11" ht="15" x14ac:dyDescent="0.25">
      <c r="A79" s="19">
        <v>66</v>
      </c>
      <c r="B79" s="19">
        <v>23021733</v>
      </c>
      <c r="C79" s="13" t="s">
        <v>2533</v>
      </c>
      <c r="D79" s="13" t="s">
        <v>1388</v>
      </c>
      <c r="E79" s="19">
        <v>90</v>
      </c>
      <c r="F79" s="19">
        <v>90</v>
      </c>
      <c r="G79" s="19">
        <v>90</v>
      </c>
      <c r="H79" s="19">
        <v>90</v>
      </c>
      <c r="I79" s="13" t="s">
        <v>21</v>
      </c>
      <c r="J79" s="19">
        <v>90</v>
      </c>
      <c r="K79" s="13" t="s">
        <v>21</v>
      </c>
    </row>
    <row r="80" spans="1:11" ht="15" x14ac:dyDescent="0.25">
      <c r="A80" s="19">
        <v>67</v>
      </c>
      <c r="B80" s="19">
        <v>23021737</v>
      </c>
      <c r="C80" s="13" t="s">
        <v>2534</v>
      </c>
      <c r="D80" s="13" t="s">
        <v>2535</v>
      </c>
      <c r="E80" s="19">
        <v>80</v>
      </c>
      <c r="F80" s="19">
        <v>80</v>
      </c>
      <c r="G80" s="19">
        <v>80</v>
      </c>
      <c r="H80" s="19">
        <v>80</v>
      </c>
      <c r="I80" s="13" t="s">
        <v>19</v>
      </c>
      <c r="J80" s="19">
        <v>80</v>
      </c>
      <c r="K80" s="13" t="s">
        <v>19</v>
      </c>
    </row>
    <row r="81" spans="1:11" ht="15" x14ac:dyDescent="0.25">
      <c r="A81" s="19">
        <v>68</v>
      </c>
      <c r="B81" s="19">
        <v>23021741</v>
      </c>
      <c r="C81" s="13" t="s">
        <v>2536</v>
      </c>
      <c r="D81" s="13" t="s">
        <v>1437</v>
      </c>
      <c r="E81" s="19">
        <v>94</v>
      </c>
      <c r="F81" s="19">
        <v>94</v>
      </c>
      <c r="G81" s="19">
        <v>94</v>
      </c>
      <c r="H81" s="19">
        <v>94</v>
      </c>
      <c r="I81" s="13" t="s">
        <v>21</v>
      </c>
      <c r="J81" s="19">
        <v>94</v>
      </c>
      <c r="K81" s="13" t="s">
        <v>21</v>
      </c>
    </row>
    <row r="82" spans="1:11" ht="15" x14ac:dyDescent="0.25">
      <c r="A82" s="19">
        <v>69</v>
      </c>
      <c r="B82" s="19">
        <v>23021745</v>
      </c>
      <c r="C82" s="13" t="s">
        <v>2537</v>
      </c>
      <c r="D82" s="13" t="s">
        <v>1523</v>
      </c>
      <c r="E82" s="19">
        <v>86</v>
      </c>
      <c r="F82" s="19">
        <v>86</v>
      </c>
      <c r="G82" s="19">
        <v>86</v>
      </c>
      <c r="H82" s="19">
        <v>86</v>
      </c>
      <c r="I82" s="13" t="s">
        <v>19</v>
      </c>
      <c r="J82" s="19">
        <v>86</v>
      </c>
      <c r="K82" s="13" t="s">
        <v>19</v>
      </c>
    </row>
    <row r="83" spans="1:11" ht="15" x14ac:dyDescent="0.25">
      <c r="A83" s="19">
        <v>70</v>
      </c>
      <c r="B83" s="19">
        <v>23021749</v>
      </c>
      <c r="C83" s="13" t="s">
        <v>2538</v>
      </c>
      <c r="D83" s="13" t="s">
        <v>2539</v>
      </c>
      <c r="E83" s="19">
        <v>90</v>
      </c>
      <c r="F83" s="19">
        <v>90</v>
      </c>
      <c r="G83" s="19">
        <v>90</v>
      </c>
      <c r="H83" s="19">
        <v>90</v>
      </c>
      <c r="I83" s="13" t="s">
        <v>21</v>
      </c>
      <c r="J83" s="19">
        <v>90</v>
      </c>
      <c r="K83" s="13" t="s">
        <v>21</v>
      </c>
    </row>
    <row r="84" spans="1:11" ht="15" x14ac:dyDescent="0.25">
      <c r="A84" s="19">
        <v>71</v>
      </c>
      <c r="B84" s="19">
        <v>23021753</v>
      </c>
      <c r="C84" s="13" t="s">
        <v>2540</v>
      </c>
      <c r="D84" s="13" t="s">
        <v>1136</v>
      </c>
      <c r="E84" s="19"/>
      <c r="F84" s="19"/>
      <c r="G84" s="19"/>
      <c r="H84" s="19"/>
      <c r="I84" s="13" t="s">
        <v>16</v>
      </c>
      <c r="J84" s="19"/>
      <c r="K84" s="13" t="s">
        <v>16</v>
      </c>
    </row>
    <row r="85" spans="1:11" ht="15" x14ac:dyDescent="0.25">
      <c r="A85" s="19">
        <v>72</v>
      </c>
      <c r="B85" s="19">
        <v>23021757</v>
      </c>
      <c r="C85" s="13" t="s">
        <v>2541</v>
      </c>
      <c r="D85" s="13" t="s">
        <v>1884</v>
      </c>
      <c r="E85" s="19">
        <v>100</v>
      </c>
      <c r="F85" s="19">
        <v>100</v>
      </c>
      <c r="G85" s="19">
        <v>100</v>
      </c>
      <c r="H85" s="19">
        <v>100</v>
      </c>
      <c r="I85" s="13" t="s">
        <v>21</v>
      </c>
      <c r="J85" s="19">
        <v>100</v>
      </c>
      <c r="K85" s="13" t="s">
        <v>21</v>
      </c>
    </row>
    <row r="87" spans="1:11" s="8" customFormat="1" ht="16.5" x14ac:dyDescent="0.25">
      <c r="A87" s="58" t="s">
        <v>1891</v>
      </c>
      <c r="B87" s="58"/>
      <c r="C87" s="58"/>
      <c r="E87" s="11"/>
      <c r="F87" s="11"/>
      <c r="G87" s="11"/>
      <c r="H87" s="11"/>
      <c r="J87" s="11"/>
    </row>
  </sheetData>
  <mergeCells count="16">
    <mergeCell ref="A6:K6"/>
    <mergeCell ref="A1:C1"/>
    <mergeCell ref="E1:K1"/>
    <mergeCell ref="A2:C2"/>
    <mergeCell ref="E2:K2"/>
    <mergeCell ref="A5:K5"/>
    <mergeCell ref="A87:C87"/>
    <mergeCell ref="A7:K7"/>
    <mergeCell ref="A11:A13"/>
    <mergeCell ref="B11:B13"/>
    <mergeCell ref="C11:C13"/>
    <mergeCell ref="D11:D13"/>
    <mergeCell ref="H11:I11"/>
    <mergeCell ref="J11:K11"/>
    <mergeCell ref="H12:I12"/>
    <mergeCell ref="J12:K12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CA93D-FAF3-4DD1-92D1-B60766A05935}">
  <dimension ref="A1:K85"/>
  <sheetViews>
    <sheetView topLeftCell="A5" workbookViewId="0">
      <selection activeCell="D91" sqref="D91"/>
    </sheetView>
  </sheetViews>
  <sheetFormatPr defaultRowHeight="15" x14ac:dyDescent="0.25"/>
  <cols>
    <col min="1" max="1" width="7.125" style="11" customWidth="1"/>
    <col min="2" max="2" width="9" style="11"/>
    <col min="3" max="3" width="19.875" style="8" bestFit="1" customWidth="1"/>
    <col min="4" max="4" width="9" style="8"/>
    <col min="5" max="8" width="9" style="11"/>
    <col min="9" max="9" width="9" style="8"/>
    <col min="10" max="10" width="9" style="11"/>
    <col min="11" max="16384" width="9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3381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4" t="s">
        <v>5</v>
      </c>
      <c r="B10" s="75" t="s">
        <v>6</v>
      </c>
      <c r="C10" s="75" t="s">
        <v>7</v>
      </c>
      <c r="D10" s="75" t="s">
        <v>8</v>
      </c>
      <c r="E10" s="33" t="s">
        <v>9</v>
      </c>
      <c r="F10" s="33" t="s">
        <v>9</v>
      </c>
      <c r="G10" s="33" t="s">
        <v>9</v>
      </c>
      <c r="H10" s="75" t="s">
        <v>13</v>
      </c>
      <c r="I10" s="75"/>
      <c r="J10" s="75" t="s">
        <v>13</v>
      </c>
      <c r="K10" s="75"/>
    </row>
    <row r="11" spans="1:11" ht="32.25" customHeight="1" x14ac:dyDescent="0.25">
      <c r="A11" s="74"/>
      <c r="B11" s="75"/>
      <c r="C11" s="75"/>
      <c r="D11" s="75"/>
      <c r="E11" s="33" t="s">
        <v>10</v>
      </c>
      <c r="F11" s="33" t="s">
        <v>11</v>
      </c>
      <c r="G11" s="33" t="s">
        <v>12</v>
      </c>
      <c r="H11" s="75" t="s">
        <v>14</v>
      </c>
      <c r="I11" s="75"/>
      <c r="J11" s="75" t="s">
        <v>922</v>
      </c>
      <c r="K11" s="75"/>
    </row>
    <row r="12" spans="1:11" ht="15.75" x14ac:dyDescent="0.25">
      <c r="A12" s="74"/>
      <c r="B12" s="75"/>
      <c r="C12" s="75"/>
      <c r="D12" s="75"/>
      <c r="E12" s="34"/>
      <c r="F12" s="34"/>
      <c r="G12" s="34"/>
      <c r="H12" s="33" t="s">
        <v>9</v>
      </c>
      <c r="I12" s="33" t="s">
        <v>15</v>
      </c>
      <c r="J12" s="33" t="s">
        <v>9</v>
      </c>
      <c r="K12" s="33" t="s">
        <v>15</v>
      </c>
    </row>
    <row r="13" spans="1:11" x14ac:dyDescent="0.25">
      <c r="A13" s="19">
        <v>1</v>
      </c>
      <c r="B13" s="19">
        <v>23021462</v>
      </c>
      <c r="C13" s="13" t="s">
        <v>2542</v>
      </c>
      <c r="D13" s="13" t="s">
        <v>1709</v>
      </c>
      <c r="E13" s="19">
        <v>90</v>
      </c>
      <c r="F13" s="19">
        <v>90</v>
      </c>
      <c r="G13" s="19">
        <v>90</v>
      </c>
      <c r="H13" s="19">
        <v>90</v>
      </c>
      <c r="I13" s="13" t="s">
        <v>21</v>
      </c>
      <c r="J13" s="19">
        <v>90</v>
      </c>
      <c r="K13" s="13" t="s">
        <v>21</v>
      </c>
    </row>
    <row r="14" spans="1:11" x14ac:dyDescent="0.25">
      <c r="A14" s="19">
        <v>2</v>
      </c>
      <c r="B14" s="19">
        <v>23021466</v>
      </c>
      <c r="C14" s="13" t="s">
        <v>2543</v>
      </c>
      <c r="D14" s="13" t="s">
        <v>1699</v>
      </c>
      <c r="E14" s="19">
        <v>80</v>
      </c>
      <c r="F14" s="19">
        <v>80</v>
      </c>
      <c r="G14" s="19">
        <v>80</v>
      </c>
      <c r="H14" s="19">
        <v>80</v>
      </c>
      <c r="I14" s="13" t="s">
        <v>19</v>
      </c>
      <c r="J14" s="19">
        <v>80</v>
      </c>
      <c r="K14" s="13" t="s">
        <v>19</v>
      </c>
    </row>
    <row r="15" spans="1:11" x14ac:dyDescent="0.25">
      <c r="A15" s="19">
        <v>3</v>
      </c>
      <c r="B15" s="19">
        <v>23021470</v>
      </c>
      <c r="C15" s="13" t="s">
        <v>2544</v>
      </c>
      <c r="D15" s="13" t="s">
        <v>2545</v>
      </c>
      <c r="E15" s="19">
        <v>90</v>
      </c>
      <c r="F15" s="19">
        <v>90</v>
      </c>
      <c r="G15" s="19">
        <v>90</v>
      </c>
      <c r="H15" s="19">
        <v>90</v>
      </c>
      <c r="I15" s="13" t="s">
        <v>21</v>
      </c>
      <c r="J15" s="19">
        <v>90</v>
      </c>
      <c r="K15" s="13" t="s">
        <v>21</v>
      </c>
    </row>
    <row r="16" spans="1:11" x14ac:dyDescent="0.25">
      <c r="A16" s="19">
        <v>4</v>
      </c>
      <c r="B16" s="19">
        <v>23021474</v>
      </c>
      <c r="C16" s="13" t="s">
        <v>53</v>
      </c>
      <c r="D16" s="13" t="s">
        <v>1468</v>
      </c>
      <c r="E16" s="19">
        <v>90</v>
      </c>
      <c r="F16" s="19">
        <v>90</v>
      </c>
      <c r="G16" s="19">
        <v>90</v>
      </c>
      <c r="H16" s="19">
        <v>90</v>
      </c>
      <c r="I16" s="13" t="s">
        <v>21</v>
      </c>
      <c r="J16" s="19">
        <v>90</v>
      </c>
      <c r="K16" s="13" t="s">
        <v>21</v>
      </c>
    </row>
    <row r="17" spans="1:11" x14ac:dyDescent="0.25">
      <c r="A17" s="19">
        <v>5</v>
      </c>
      <c r="B17" s="19">
        <v>23021478</v>
      </c>
      <c r="C17" s="13" t="s">
        <v>2546</v>
      </c>
      <c r="D17" s="13" t="s">
        <v>2547</v>
      </c>
      <c r="E17" s="19">
        <v>80</v>
      </c>
      <c r="F17" s="19">
        <v>80</v>
      </c>
      <c r="G17" s="19">
        <v>80</v>
      </c>
      <c r="H17" s="19">
        <v>80</v>
      </c>
      <c r="I17" s="13" t="s">
        <v>19</v>
      </c>
      <c r="J17" s="19">
        <v>80</v>
      </c>
      <c r="K17" s="13" t="s">
        <v>19</v>
      </c>
    </row>
    <row r="18" spans="1:11" x14ac:dyDescent="0.25">
      <c r="A18" s="19">
        <v>6</v>
      </c>
      <c r="B18" s="19">
        <v>23021482</v>
      </c>
      <c r="C18" s="13" t="s">
        <v>2548</v>
      </c>
      <c r="D18" s="13" t="s">
        <v>1797</v>
      </c>
      <c r="E18" s="19">
        <v>90</v>
      </c>
      <c r="F18" s="19">
        <v>90</v>
      </c>
      <c r="G18" s="19">
        <v>90</v>
      </c>
      <c r="H18" s="19">
        <v>90</v>
      </c>
      <c r="I18" s="13" t="s">
        <v>21</v>
      </c>
      <c r="J18" s="19">
        <v>90</v>
      </c>
      <c r="K18" s="13" t="s">
        <v>21</v>
      </c>
    </row>
    <row r="19" spans="1:11" x14ac:dyDescent="0.25">
      <c r="A19" s="19">
        <v>7</v>
      </c>
      <c r="B19" s="19">
        <v>23021486</v>
      </c>
      <c r="C19" s="13" t="s">
        <v>2549</v>
      </c>
      <c r="D19" s="13" t="s">
        <v>1487</v>
      </c>
      <c r="E19" s="19">
        <v>90</v>
      </c>
      <c r="F19" s="19">
        <v>90</v>
      </c>
      <c r="G19" s="19">
        <v>90</v>
      </c>
      <c r="H19" s="19">
        <v>90</v>
      </c>
      <c r="I19" s="13" t="s">
        <v>21</v>
      </c>
      <c r="J19" s="19">
        <v>90</v>
      </c>
      <c r="K19" s="13" t="s">
        <v>21</v>
      </c>
    </row>
    <row r="20" spans="1:11" x14ac:dyDescent="0.25">
      <c r="A20" s="19">
        <v>8</v>
      </c>
      <c r="B20" s="19">
        <v>23021490</v>
      </c>
      <c r="C20" s="13" t="s">
        <v>2550</v>
      </c>
      <c r="D20" s="13" t="s">
        <v>2551</v>
      </c>
      <c r="E20" s="19">
        <v>87</v>
      </c>
      <c r="F20" s="19">
        <v>87</v>
      </c>
      <c r="G20" s="19">
        <v>87</v>
      </c>
      <c r="H20" s="19">
        <v>87</v>
      </c>
      <c r="I20" s="13" t="s">
        <v>19</v>
      </c>
      <c r="J20" s="19">
        <v>87</v>
      </c>
      <c r="K20" s="13" t="s">
        <v>19</v>
      </c>
    </row>
    <row r="21" spans="1:11" x14ac:dyDescent="0.25">
      <c r="A21" s="19">
        <v>9</v>
      </c>
      <c r="B21" s="19">
        <v>23021494</v>
      </c>
      <c r="C21" s="13" t="s">
        <v>1547</v>
      </c>
      <c r="D21" s="13" t="s">
        <v>2552</v>
      </c>
      <c r="E21" s="19">
        <v>70</v>
      </c>
      <c r="F21" s="19">
        <v>70</v>
      </c>
      <c r="G21" s="19">
        <v>70</v>
      </c>
      <c r="H21" s="19">
        <v>70</v>
      </c>
      <c r="I21" s="13" t="s">
        <v>18</v>
      </c>
      <c r="J21" s="19">
        <v>70</v>
      </c>
      <c r="K21" s="13" t="s">
        <v>18</v>
      </c>
    </row>
    <row r="22" spans="1:11" x14ac:dyDescent="0.25">
      <c r="A22" s="19">
        <v>10</v>
      </c>
      <c r="B22" s="19">
        <v>23021498</v>
      </c>
      <c r="C22" s="13" t="s">
        <v>58</v>
      </c>
      <c r="D22" s="13" t="s">
        <v>1353</v>
      </c>
      <c r="E22" s="19">
        <v>70</v>
      </c>
      <c r="F22" s="19">
        <v>70</v>
      </c>
      <c r="G22" s="19">
        <v>70</v>
      </c>
      <c r="H22" s="19">
        <v>70</v>
      </c>
      <c r="I22" s="13" t="s">
        <v>18</v>
      </c>
      <c r="J22" s="19">
        <v>70</v>
      </c>
      <c r="K22" s="13" t="s">
        <v>18</v>
      </c>
    </row>
    <row r="23" spans="1:11" x14ac:dyDescent="0.25">
      <c r="A23" s="19">
        <v>11</v>
      </c>
      <c r="B23" s="19">
        <v>23021502</v>
      </c>
      <c r="C23" s="13" t="s">
        <v>2094</v>
      </c>
      <c r="D23" s="13" t="s">
        <v>2553</v>
      </c>
      <c r="E23" s="19">
        <v>78</v>
      </c>
      <c r="F23" s="19">
        <v>78</v>
      </c>
      <c r="G23" s="19">
        <v>78</v>
      </c>
      <c r="H23" s="19">
        <v>78</v>
      </c>
      <c r="I23" s="13" t="s">
        <v>18</v>
      </c>
      <c r="J23" s="19">
        <v>78</v>
      </c>
      <c r="K23" s="13" t="s">
        <v>18</v>
      </c>
    </row>
    <row r="24" spans="1:11" x14ac:dyDescent="0.25">
      <c r="A24" s="19">
        <v>12</v>
      </c>
      <c r="B24" s="19">
        <v>23021506</v>
      </c>
      <c r="C24" s="13" t="s">
        <v>2554</v>
      </c>
      <c r="D24" s="13" t="s">
        <v>2418</v>
      </c>
      <c r="E24" s="19">
        <v>80</v>
      </c>
      <c r="F24" s="19">
        <v>80</v>
      </c>
      <c r="G24" s="19">
        <v>80</v>
      </c>
      <c r="H24" s="19">
        <v>80</v>
      </c>
      <c r="I24" s="13" t="s">
        <v>19</v>
      </c>
      <c r="J24" s="19">
        <v>80</v>
      </c>
      <c r="K24" s="13" t="s">
        <v>19</v>
      </c>
    </row>
    <row r="25" spans="1:11" x14ac:dyDescent="0.25">
      <c r="A25" s="19">
        <v>13</v>
      </c>
      <c r="B25" s="19">
        <v>23021510</v>
      </c>
      <c r="C25" s="13" t="s">
        <v>86</v>
      </c>
      <c r="D25" s="13" t="s">
        <v>1535</v>
      </c>
      <c r="E25" s="19">
        <v>90</v>
      </c>
      <c r="F25" s="19">
        <v>90</v>
      </c>
      <c r="G25" s="19">
        <v>90</v>
      </c>
      <c r="H25" s="19">
        <v>90</v>
      </c>
      <c r="I25" s="13" t="s">
        <v>21</v>
      </c>
      <c r="J25" s="19">
        <v>90</v>
      </c>
      <c r="K25" s="13" t="s">
        <v>21</v>
      </c>
    </row>
    <row r="26" spans="1:11" x14ac:dyDescent="0.25">
      <c r="A26" s="19">
        <v>14</v>
      </c>
      <c r="B26" s="19">
        <v>23021514</v>
      </c>
      <c r="C26" s="13" t="s">
        <v>2555</v>
      </c>
      <c r="D26" s="13" t="s">
        <v>2556</v>
      </c>
      <c r="E26" s="19">
        <v>100</v>
      </c>
      <c r="F26" s="19">
        <v>100</v>
      </c>
      <c r="G26" s="19">
        <v>100</v>
      </c>
      <c r="H26" s="19">
        <v>100</v>
      </c>
      <c r="I26" s="13" t="s">
        <v>21</v>
      </c>
      <c r="J26" s="19">
        <v>100</v>
      </c>
      <c r="K26" s="13" t="s">
        <v>21</v>
      </c>
    </row>
    <row r="27" spans="1:11" x14ac:dyDescent="0.25">
      <c r="A27" s="19">
        <v>15</v>
      </c>
      <c r="B27" s="19">
        <v>23021518</v>
      </c>
      <c r="C27" s="13" t="s">
        <v>2557</v>
      </c>
      <c r="D27" s="13" t="s">
        <v>1878</v>
      </c>
      <c r="E27" s="19">
        <v>90</v>
      </c>
      <c r="F27" s="19">
        <v>90</v>
      </c>
      <c r="G27" s="19">
        <v>90</v>
      </c>
      <c r="H27" s="19">
        <v>90</v>
      </c>
      <c r="I27" s="13" t="s">
        <v>21</v>
      </c>
      <c r="J27" s="19">
        <v>90</v>
      </c>
      <c r="K27" s="13" t="s">
        <v>21</v>
      </c>
    </row>
    <row r="28" spans="1:11" x14ac:dyDescent="0.25">
      <c r="A28" s="19">
        <v>16</v>
      </c>
      <c r="B28" s="19">
        <v>23021522</v>
      </c>
      <c r="C28" s="13" t="s">
        <v>197</v>
      </c>
      <c r="D28" s="13" t="s">
        <v>2558</v>
      </c>
      <c r="E28" s="19">
        <v>92</v>
      </c>
      <c r="F28" s="19">
        <v>92</v>
      </c>
      <c r="G28" s="19">
        <v>92</v>
      </c>
      <c r="H28" s="19">
        <v>92</v>
      </c>
      <c r="I28" s="13" t="s">
        <v>21</v>
      </c>
      <c r="J28" s="19">
        <v>92</v>
      </c>
      <c r="K28" s="13" t="s">
        <v>21</v>
      </c>
    </row>
    <row r="29" spans="1:11" x14ac:dyDescent="0.25">
      <c r="A29" s="19">
        <v>17</v>
      </c>
      <c r="B29" s="19">
        <v>23021526</v>
      </c>
      <c r="C29" s="13" t="s">
        <v>2559</v>
      </c>
      <c r="D29" s="13" t="s">
        <v>2560</v>
      </c>
      <c r="E29" s="19">
        <v>70</v>
      </c>
      <c r="F29" s="19">
        <v>70</v>
      </c>
      <c r="G29" s="19">
        <v>70</v>
      </c>
      <c r="H29" s="19">
        <v>70</v>
      </c>
      <c r="I29" s="13" t="s">
        <v>18</v>
      </c>
      <c r="J29" s="19">
        <v>70</v>
      </c>
      <c r="K29" s="13" t="s">
        <v>18</v>
      </c>
    </row>
    <row r="30" spans="1:11" x14ac:dyDescent="0.25">
      <c r="A30" s="19">
        <v>18</v>
      </c>
      <c r="B30" s="19">
        <v>23021530</v>
      </c>
      <c r="C30" s="13" t="s">
        <v>1670</v>
      </c>
      <c r="D30" s="13" t="s">
        <v>1869</v>
      </c>
      <c r="E30" s="19">
        <v>90</v>
      </c>
      <c r="F30" s="19">
        <v>80</v>
      </c>
      <c r="G30" s="19">
        <v>80</v>
      </c>
      <c r="H30" s="19">
        <v>80</v>
      </c>
      <c r="I30" s="13" t="s">
        <v>19</v>
      </c>
      <c r="J30" s="19">
        <v>80</v>
      </c>
      <c r="K30" s="13" t="s">
        <v>19</v>
      </c>
    </row>
    <row r="31" spans="1:11" x14ac:dyDescent="0.25">
      <c r="A31" s="19">
        <v>19</v>
      </c>
      <c r="B31" s="19">
        <v>23021534</v>
      </c>
      <c r="C31" s="13" t="s">
        <v>2561</v>
      </c>
      <c r="D31" s="13" t="s">
        <v>1370</v>
      </c>
      <c r="E31" s="19">
        <v>85</v>
      </c>
      <c r="F31" s="19">
        <v>90</v>
      </c>
      <c r="G31" s="19">
        <v>90</v>
      </c>
      <c r="H31" s="19">
        <v>90</v>
      </c>
      <c r="I31" s="13" t="s">
        <v>21</v>
      </c>
      <c r="J31" s="19">
        <v>90</v>
      </c>
      <c r="K31" s="13" t="s">
        <v>21</v>
      </c>
    </row>
    <row r="32" spans="1:11" x14ac:dyDescent="0.25">
      <c r="A32" s="19">
        <v>20</v>
      </c>
      <c r="B32" s="19">
        <v>23021538</v>
      </c>
      <c r="C32" s="13" t="s">
        <v>2562</v>
      </c>
      <c r="D32" s="13" t="s">
        <v>1596</v>
      </c>
      <c r="E32" s="19">
        <v>100</v>
      </c>
      <c r="F32" s="19">
        <v>100</v>
      </c>
      <c r="G32" s="19">
        <v>100</v>
      </c>
      <c r="H32" s="19">
        <v>100</v>
      </c>
      <c r="I32" s="13" t="s">
        <v>21</v>
      </c>
      <c r="J32" s="19">
        <v>100</v>
      </c>
      <c r="K32" s="13" t="s">
        <v>21</v>
      </c>
    </row>
    <row r="33" spans="1:11" x14ac:dyDescent="0.25">
      <c r="A33" s="19">
        <v>21</v>
      </c>
      <c r="B33" s="19">
        <v>23021542</v>
      </c>
      <c r="C33" s="13" t="s">
        <v>2563</v>
      </c>
      <c r="D33" s="13" t="s">
        <v>2520</v>
      </c>
      <c r="E33" s="19">
        <v>80</v>
      </c>
      <c r="F33" s="19">
        <v>80</v>
      </c>
      <c r="G33" s="19">
        <v>80</v>
      </c>
      <c r="H33" s="19">
        <v>80</v>
      </c>
      <c r="I33" s="13" t="s">
        <v>19</v>
      </c>
      <c r="J33" s="19">
        <v>80</v>
      </c>
      <c r="K33" s="13" t="s">
        <v>19</v>
      </c>
    </row>
    <row r="34" spans="1:11" x14ac:dyDescent="0.25">
      <c r="A34" s="19">
        <v>22</v>
      </c>
      <c r="B34" s="19">
        <v>23021546</v>
      </c>
      <c r="C34" s="13" t="s">
        <v>2564</v>
      </c>
      <c r="D34" s="13" t="s">
        <v>2565</v>
      </c>
      <c r="E34" s="19">
        <v>92</v>
      </c>
      <c r="F34" s="19">
        <v>92</v>
      </c>
      <c r="G34" s="19">
        <v>92</v>
      </c>
      <c r="H34" s="19">
        <v>92</v>
      </c>
      <c r="I34" s="13" t="s">
        <v>21</v>
      </c>
      <c r="J34" s="19">
        <v>92</v>
      </c>
      <c r="K34" s="13" t="s">
        <v>21</v>
      </c>
    </row>
    <row r="35" spans="1:11" x14ac:dyDescent="0.25">
      <c r="A35" s="19">
        <v>23</v>
      </c>
      <c r="B35" s="19">
        <v>23021550</v>
      </c>
      <c r="C35" s="13" t="s">
        <v>39</v>
      </c>
      <c r="D35" s="13" t="s">
        <v>2461</v>
      </c>
      <c r="E35" s="19">
        <v>85</v>
      </c>
      <c r="F35" s="19">
        <v>90</v>
      </c>
      <c r="G35" s="19">
        <v>90</v>
      </c>
      <c r="H35" s="19">
        <v>90</v>
      </c>
      <c r="I35" s="13" t="s">
        <v>21</v>
      </c>
      <c r="J35" s="19">
        <v>90</v>
      </c>
      <c r="K35" s="13" t="s">
        <v>21</v>
      </c>
    </row>
    <row r="36" spans="1:11" x14ac:dyDescent="0.25">
      <c r="A36" s="19">
        <v>24</v>
      </c>
      <c r="B36" s="19">
        <v>23021554</v>
      </c>
      <c r="C36" s="13" t="s">
        <v>1385</v>
      </c>
      <c r="D36" s="13" t="s">
        <v>1668</v>
      </c>
      <c r="E36" s="19">
        <v>85</v>
      </c>
      <c r="F36" s="19">
        <v>90</v>
      </c>
      <c r="G36" s="19">
        <v>90</v>
      </c>
      <c r="H36" s="19">
        <v>90</v>
      </c>
      <c r="I36" s="13" t="s">
        <v>21</v>
      </c>
      <c r="J36" s="19">
        <v>90</v>
      </c>
      <c r="K36" s="13" t="s">
        <v>21</v>
      </c>
    </row>
    <row r="37" spans="1:11" x14ac:dyDescent="0.25">
      <c r="A37" s="19">
        <v>25</v>
      </c>
      <c r="B37" s="19">
        <v>23021558</v>
      </c>
      <c r="C37" s="13" t="s">
        <v>2566</v>
      </c>
      <c r="D37" s="13" t="s">
        <v>2567</v>
      </c>
      <c r="E37" s="19">
        <v>90</v>
      </c>
      <c r="F37" s="19">
        <v>90</v>
      </c>
      <c r="G37" s="19">
        <v>90</v>
      </c>
      <c r="H37" s="19">
        <v>90</v>
      </c>
      <c r="I37" s="13" t="s">
        <v>21</v>
      </c>
      <c r="J37" s="19">
        <v>90</v>
      </c>
      <c r="K37" s="13" t="s">
        <v>21</v>
      </c>
    </row>
    <row r="38" spans="1:11" x14ac:dyDescent="0.25">
      <c r="A38" s="19">
        <v>26</v>
      </c>
      <c r="B38" s="19">
        <v>23021562</v>
      </c>
      <c r="C38" s="13" t="s">
        <v>2568</v>
      </c>
      <c r="D38" s="13" t="s">
        <v>2569</v>
      </c>
      <c r="E38" s="19">
        <v>82</v>
      </c>
      <c r="F38" s="19">
        <v>82</v>
      </c>
      <c r="G38" s="19">
        <v>82</v>
      </c>
      <c r="H38" s="19">
        <v>82</v>
      </c>
      <c r="I38" s="13" t="s">
        <v>19</v>
      </c>
      <c r="J38" s="19">
        <v>82</v>
      </c>
      <c r="K38" s="13" t="s">
        <v>19</v>
      </c>
    </row>
    <row r="39" spans="1:11" x14ac:dyDescent="0.25">
      <c r="A39" s="19">
        <v>27</v>
      </c>
      <c r="B39" s="19">
        <v>23021566</v>
      </c>
      <c r="C39" s="13" t="s">
        <v>2570</v>
      </c>
      <c r="D39" s="13" t="s">
        <v>2199</v>
      </c>
      <c r="E39" s="19">
        <v>79</v>
      </c>
      <c r="F39" s="19">
        <v>79</v>
      </c>
      <c r="G39" s="19">
        <v>70</v>
      </c>
      <c r="H39" s="19">
        <v>70</v>
      </c>
      <c r="I39" s="13" t="s">
        <v>18</v>
      </c>
      <c r="J39" s="19">
        <v>70</v>
      </c>
      <c r="K39" s="13" t="s">
        <v>18</v>
      </c>
    </row>
    <row r="40" spans="1:11" x14ac:dyDescent="0.25">
      <c r="A40" s="19">
        <v>28</v>
      </c>
      <c r="B40" s="19">
        <v>23021570</v>
      </c>
      <c r="C40" s="13" t="s">
        <v>2571</v>
      </c>
      <c r="D40" s="13" t="s">
        <v>1705</v>
      </c>
      <c r="E40" s="19">
        <v>80</v>
      </c>
      <c r="F40" s="19">
        <v>80</v>
      </c>
      <c r="G40" s="19">
        <v>80</v>
      </c>
      <c r="H40" s="19">
        <v>80</v>
      </c>
      <c r="I40" s="13" t="s">
        <v>19</v>
      </c>
      <c r="J40" s="19">
        <v>80</v>
      </c>
      <c r="K40" s="13" t="s">
        <v>19</v>
      </c>
    </row>
    <row r="41" spans="1:11" x14ac:dyDescent="0.25">
      <c r="A41" s="19">
        <v>29</v>
      </c>
      <c r="B41" s="19">
        <v>23021574</v>
      </c>
      <c r="C41" s="13" t="s">
        <v>2572</v>
      </c>
      <c r="D41" s="13" t="s">
        <v>2573</v>
      </c>
      <c r="E41" s="19">
        <v>92</v>
      </c>
      <c r="F41" s="19">
        <v>92</v>
      </c>
      <c r="G41" s="19">
        <v>92</v>
      </c>
      <c r="H41" s="19">
        <v>92</v>
      </c>
      <c r="I41" s="13" t="s">
        <v>21</v>
      </c>
      <c r="J41" s="19">
        <v>92</v>
      </c>
      <c r="K41" s="13" t="s">
        <v>21</v>
      </c>
    </row>
    <row r="42" spans="1:11" x14ac:dyDescent="0.25">
      <c r="A42" s="19">
        <v>30</v>
      </c>
      <c r="B42" s="19">
        <v>23021578</v>
      </c>
      <c r="C42" s="13" t="s">
        <v>2574</v>
      </c>
      <c r="D42" s="13" t="s">
        <v>1457</v>
      </c>
      <c r="E42" s="19">
        <v>90</v>
      </c>
      <c r="F42" s="19">
        <v>90</v>
      </c>
      <c r="G42" s="19">
        <v>90</v>
      </c>
      <c r="H42" s="19">
        <v>90</v>
      </c>
      <c r="I42" s="13" t="s">
        <v>21</v>
      </c>
      <c r="J42" s="19">
        <v>90</v>
      </c>
      <c r="K42" s="13" t="s">
        <v>21</v>
      </c>
    </row>
    <row r="43" spans="1:11" x14ac:dyDescent="0.25">
      <c r="A43" s="19">
        <v>31</v>
      </c>
      <c r="B43" s="19">
        <v>23021582</v>
      </c>
      <c r="C43" s="13" t="s">
        <v>2575</v>
      </c>
      <c r="D43" s="13" t="s">
        <v>1831</v>
      </c>
      <c r="E43" s="19">
        <v>90</v>
      </c>
      <c r="F43" s="19">
        <v>90</v>
      </c>
      <c r="G43" s="19">
        <v>90</v>
      </c>
      <c r="H43" s="19">
        <v>90</v>
      </c>
      <c r="I43" s="13" t="s">
        <v>21</v>
      </c>
      <c r="J43" s="19">
        <v>90</v>
      </c>
      <c r="K43" s="13" t="s">
        <v>21</v>
      </c>
    </row>
    <row r="44" spans="1:11" x14ac:dyDescent="0.25">
      <c r="A44" s="19">
        <v>32</v>
      </c>
      <c r="B44" s="19">
        <v>23021586</v>
      </c>
      <c r="C44" s="13" t="s">
        <v>2576</v>
      </c>
      <c r="D44" s="13" t="s">
        <v>2435</v>
      </c>
      <c r="E44" s="19">
        <v>90</v>
      </c>
      <c r="F44" s="19">
        <v>90</v>
      </c>
      <c r="G44" s="19">
        <v>90</v>
      </c>
      <c r="H44" s="19">
        <v>90</v>
      </c>
      <c r="I44" s="13" t="s">
        <v>21</v>
      </c>
      <c r="J44" s="19">
        <v>90</v>
      </c>
      <c r="K44" s="13" t="s">
        <v>21</v>
      </c>
    </row>
    <row r="45" spans="1:11" x14ac:dyDescent="0.25">
      <c r="A45" s="19">
        <v>33</v>
      </c>
      <c r="B45" s="19">
        <v>23021590</v>
      </c>
      <c r="C45" s="13" t="s">
        <v>1489</v>
      </c>
      <c r="D45" s="13" t="s">
        <v>1594</v>
      </c>
      <c r="E45" s="19">
        <v>90</v>
      </c>
      <c r="F45" s="19">
        <v>90</v>
      </c>
      <c r="G45" s="19">
        <v>90</v>
      </c>
      <c r="H45" s="19">
        <v>90</v>
      </c>
      <c r="I45" s="13" t="s">
        <v>21</v>
      </c>
      <c r="J45" s="19">
        <v>90</v>
      </c>
      <c r="K45" s="13" t="s">
        <v>21</v>
      </c>
    </row>
    <row r="46" spans="1:11" x14ac:dyDescent="0.25">
      <c r="A46" s="19">
        <v>34</v>
      </c>
      <c r="B46" s="19">
        <v>23021594</v>
      </c>
      <c r="C46" s="13" t="s">
        <v>2577</v>
      </c>
      <c r="D46" s="13" t="s">
        <v>2470</v>
      </c>
      <c r="E46" s="19">
        <v>90</v>
      </c>
      <c r="F46" s="19">
        <v>90</v>
      </c>
      <c r="G46" s="19">
        <v>90</v>
      </c>
      <c r="H46" s="19">
        <v>90</v>
      </c>
      <c r="I46" s="13" t="s">
        <v>21</v>
      </c>
      <c r="J46" s="19">
        <v>90</v>
      </c>
      <c r="K46" s="13" t="s">
        <v>21</v>
      </c>
    </row>
    <row r="47" spans="1:11" x14ac:dyDescent="0.25">
      <c r="A47" s="19">
        <v>35</v>
      </c>
      <c r="B47" s="19">
        <v>23021598</v>
      </c>
      <c r="C47" s="13" t="s">
        <v>233</v>
      </c>
      <c r="D47" s="13" t="s">
        <v>1546</v>
      </c>
      <c r="E47" s="19">
        <v>94</v>
      </c>
      <c r="F47" s="19">
        <v>94</v>
      </c>
      <c r="G47" s="19">
        <v>94</v>
      </c>
      <c r="H47" s="19">
        <v>94</v>
      </c>
      <c r="I47" s="13" t="s">
        <v>21</v>
      </c>
      <c r="J47" s="19">
        <v>94</v>
      </c>
      <c r="K47" s="13" t="s">
        <v>21</v>
      </c>
    </row>
    <row r="48" spans="1:11" x14ac:dyDescent="0.25">
      <c r="A48" s="19">
        <v>36</v>
      </c>
      <c r="B48" s="19">
        <v>23021602</v>
      </c>
      <c r="C48" s="13" t="s">
        <v>2578</v>
      </c>
      <c r="D48" s="13" t="s">
        <v>1565</v>
      </c>
      <c r="E48" s="19">
        <v>90</v>
      </c>
      <c r="F48" s="19">
        <v>90</v>
      </c>
      <c r="G48" s="19">
        <v>90</v>
      </c>
      <c r="H48" s="19">
        <v>90</v>
      </c>
      <c r="I48" s="13" t="s">
        <v>21</v>
      </c>
      <c r="J48" s="19">
        <v>90</v>
      </c>
      <c r="K48" s="13" t="s">
        <v>21</v>
      </c>
    </row>
    <row r="49" spans="1:11" x14ac:dyDescent="0.25">
      <c r="A49" s="19">
        <v>37</v>
      </c>
      <c r="B49" s="19">
        <v>23021606</v>
      </c>
      <c r="C49" s="13" t="s">
        <v>2579</v>
      </c>
      <c r="D49" s="13" t="s">
        <v>1413</v>
      </c>
      <c r="E49" s="19">
        <v>80</v>
      </c>
      <c r="F49" s="19">
        <v>80</v>
      </c>
      <c r="G49" s="19">
        <v>80</v>
      </c>
      <c r="H49" s="19">
        <v>80</v>
      </c>
      <c r="I49" s="13" t="s">
        <v>19</v>
      </c>
      <c r="J49" s="19">
        <v>80</v>
      </c>
      <c r="K49" s="13" t="s">
        <v>19</v>
      </c>
    </row>
    <row r="50" spans="1:11" x14ac:dyDescent="0.25">
      <c r="A50" s="19">
        <v>38</v>
      </c>
      <c r="B50" s="19">
        <v>23021610</v>
      </c>
      <c r="C50" s="13" t="s">
        <v>2580</v>
      </c>
      <c r="D50" s="13" t="s">
        <v>2500</v>
      </c>
      <c r="E50" s="19">
        <v>94</v>
      </c>
      <c r="F50" s="19">
        <v>94</v>
      </c>
      <c r="G50" s="19">
        <v>94</v>
      </c>
      <c r="H50" s="19">
        <v>94</v>
      </c>
      <c r="I50" s="13" t="s">
        <v>21</v>
      </c>
      <c r="J50" s="19">
        <v>94</v>
      </c>
      <c r="K50" s="13" t="s">
        <v>21</v>
      </c>
    </row>
    <row r="51" spans="1:11" x14ac:dyDescent="0.25">
      <c r="A51" s="19">
        <v>39</v>
      </c>
      <c r="B51" s="19">
        <v>23021614</v>
      </c>
      <c r="C51" s="13" t="s">
        <v>2581</v>
      </c>
      <c r="D51" s="13" t="s">
        <v>2582</v>
      </c>
      <c r="E51" s="19">
        <v>92</v>
      </c>
      <c r="F51" s="19">
        <v>92</v>
      </c>
      <c r="G51" s="19">
        <v>92</v>
      </c>
      <c r="H51" s="19">
        <v>92</v>
      </c>
      <c r="I51" s="13" t="s">
        <v>21</v>
      </c>
      <c r="J51" s="19">
        <v>92</v>
      </c>
      <c r="K51" s="13" t="s">
        <v>21</v>
      </c>
    </row>
    <row r="52" spans="1:11" x14ac:dyDescent="0.25">
      <c r="A52" s="19">
        <v>40</v>
      </c>
      <c r="B52" s="19">
        <v>23021618</v>
      </c>
      <c r="C52" s="13" t="s">
        <v>2583</v>
      </c>
      <c r="D52" s="13" t="s">
        <v>1827</v>
      </c>
      <c r="E52" s="19">
        <v>90</v>
      </c>
      <c r="F52" s="19">
        <v>90</v>
      </c>
      <c r="G52" s="19">
        <v>90</v>
      </c>
      <c r="H52" s="19">
        <v>90</v>
      </c>
      <c r="I52" s="13" t="s">
        <v>21</v>
      </c>
      <c r="J52" s="19">
        <v>90</v>
      </c>
      <c r="K52" s="13" t="s">
        <v>21</v>
      </c>
    </row>
    <row r="53" spans="1:11" x14ac:dyDescent="0.25">
      <c r="A53" s="19">
        <v>41</v>
      </c>
      <c r="B53" s="19">
        <v>23021622</v>
      </c>
      <c r="C53" s="13" t="s">
        <v>574</v>
      </c>
      <c r="D53" s="13" t="s">
        <v>1359</v>
      </c>
      <c r="E53" s="19">
        <v>92</v>
      </c>
      <c r="F53" s="19">
        <v>92</v>
      </c>
      <c r="G53" s="19">
        <v>92</v>
      </c>
      <c r="H53" s="19">
        <v>92</v>
      </c>
      <c r="I53" s="13" t="s">
        <v>21</v>
      </c>
      <c r="J53" s="19">
        <v>92</v>
      </c>
      <c r="K53" s="13" t="s">
        <v>21</v>
      </c>
    </row>
    <row r="54" spans="1:11" x14ac:dyDescent="0.25">
      <c r="A54" s="19">
        <v>42</v>
      </c>
      <c r="B54" s="19">
        <v>23021630</v>
      </c>
      <c r="C54" s="13" t="s">
        <v>387</v>
      </c>
      <c r="D54" s="13" t="s">
        <v>1357</v>
      </c>
      <c r="E54" s="19">
        <v>70</v>
      </c>
      <c r="F54" s="19">
        <v>70</v>
      </c>
      <c r="G54" s="19">
        <v>67</v>
      </c>
      <c r="H54" s="19">
        <v>67</v>
      </c>
      <c r="I54" s="13" t="s">
        <v>18</v>
      </c>
      <c r="J54" s="19">
        <v>67</v>
      </c>
      <c r="K54" s="13" t="s">
        <v>18</v>
      </c>
    </row>
    <row r="55" spans="1:11" x14ac:dyDescent="0.25">
      <c r="A55" s="19">
        <v>43</v>
      </c>
      <c r="B55" s="19">
        <v>23021634</v>
      </c>
      <c r="C55" s="13" t="s">
        <v>413</v>
      </c>
      <c r="D55" s="13" t="s">
        <v>2584</v>
      </c>
      <c r="E55" s="19">
        <v>96</v>
      </c>
      <c r="F55" s="19">
        <v>96</v>
      </c>
      <c r="G55" s="19">
        <v>96</v>
      </c>
      <c r="H55" s="19">
        <v>96</v>
      </c>
      <c r="I55" s="13" t="s">
        <v>21</v>
      </c>
      <c r="J55" s="19">
        <v>96</v>
      </c>
      <c r="K55" s="13" t="s">
        <v>21</v>
      </c>
    </row>
    <row r="56" spans="1:11" x14ac:dyDescent="0.25">
      <c r="A56" s="19">
        <v>44</v>
      </c>
      <c r="B56" s="19">
        <v>23021638</v>
      </c>
      <c r="C56" s="13" t="s">
        <v>2585</v>
      </c>
      <c r="D56" s="13" t="s">
        <v>1806</v>
      </c>
      <c r="E56" s="19">
        <v>92</v>
      </c>
      <c r="F56" s="19">
        <v>92</v>
      </c>
      <c r="G56" s="19">
        <v>92</v>
      </c>
      <c r="H56" s="19">
        <v>92</v>
      </c>
      <c r="I56" s="13" t="s">
        <v>21</v>
      </c>
      <c r="J56" s="19">
        <v>92</v>
      </c>
      <c r="K56" s="13" t="s">
        <v>21</v>
      </c>
    </row>
    <row r="57" spans="1:11" x14ac:dyDescent="0.25">
      <c r="A57" s="19">
        <v>45</v>
      </c>
      <c r="B57" s="19">
        <v>23021642</v>
      </c>
      <c r="C57" s="13" t="s">
        <v>2586</v>
      </c>
      <c r="D57" s="13" t="s">
        <v>2587</v>
      </c>
      <c r="E57" s="19">
        <v>80</v>
      </c>
      <c r="F57" s="19">
        <v>77</v>
      </c>
      <c r="G57" s="19">
        <v>77</v>
      </c>
      <c r="H57" s="19">
        <v>77</v>
      </c>
      <c r="I57" s="13" t="s">
        <v>18</v>
      </c>
      <c r="J57" s="19">
        <v>77</v>
      </c>
      <c r="K57" s="13" t="s">
        <v>18</v>
      </c>
    </row>
    <row r="58" spans="1:11" x14ac:dyDescent="0.25">
      <c r="A58" s="19">
        <v>46</v>
      </c>
      <c r="B58" s="19">
        <v>23021646</v>
      </c>
      <c r="C58" s="13" t="s">
        <v>2588</v>
      </c>
      <c r="D58" s="13" t="s">
        <v>1757</v>
      </c>
      <c r="E58" s="19">
        <v>90</v>
      </c>
      <c r="F58" s="19">
        <v>90</v>
      </c>
      <c r="G58" s="19">
        <v>90</v>
      </c>
      <c r="H58" s="19">
        <v>90</v>
      </c>
      <c r="I58" s="13" t="s">
        <v>21</v>
      </c>
      <c r="J58" s="19">
        <v>90</v>
      </c>
      <c r="K58" s="13" t="s">
        <v>21</v>
      </c>
    </row>
    <row r="59" spans="1:11" x14ac:dyDescent="0.25">
      <c r="A59" s="19">
        <v>47</v>
      </c>
      <c r="B59" s="19">
        <v>23021650</v>
      </c>
      <c r="C59" s="13" t="s">
        <v>2589</v>
      </c>
      <c r="D59" s="13" t="s">
        <v>2435</v>
      </c>
      <c r="E59" s="19">
        <v>80</v>
      </c>
      <c r="F59" s="19">
        <v>77</v>
      </c>
      <c r="G59" s="19">
        <v>77</v>
      </c>
      <c r="H59" s="19">
        <v>77</v>
      </c>
      <c r="I59" s="13" t="s">
        <v>18</v>
      </c>
      <c r="J59" s="19">
        <v>77</v>
      </c>
      <c r="K59" s="13" t="s">
        <v>18</v>
      </c>
    </row>
    <row r="60" spans="1:11" x14ac:dyDescent="0.25">
      <c r="A60" s="19">
        <v>48</v>
      </c>
      <c r="B60" s="19">
        <v>23021654</v>
      </c>
      <c r="C60" s="13" t="s">
        <v>2590</v>
      </c>
      <c r="D60" s="13" t="s">
        <v>2591</v>
      </c>
      <c r="E60" s="19">
        <v>80</v>
      </c>
      <c r="F60" s="19">
        <v>80</v>
      </c>
      <c r="G60" s="19">
        <v>80</v>
      </c>
      <c r="H60" s="19">
        <v>80</v>
      </c>
      <c r="I60" s="13" t="s">
        <v>19</v>
      </c>
      <c r="J60" s="19">
        <v>80</v>
      </c>
      <c r="K60" s="13" t="s">
        <v>19</v>
      </c>
    </row>
    <row r="61" spans="1:11" x14ac:dyDescent="0.25">
      <c r="A61" s="19">
        <v>49</v>
      </c>
      <c r="B61" s="19">
        <v>23021658</v>
      </c>
      <c r="C61" s="13" t="s">
        <v>2592</v>
      </c>
      <c r="D61" s="13" t="s">
        <v>1464</v>
      </c>
      <c r="E61" s="19">
        <v>90</v>
      </c>
      <c r="F61" s="19">
        <v>90</v>
      </c>
      <c r="G61" s="19">
        <v>90</v>
      </c>
      <c r="H61" s="19">
        <v>90</v>
      </c>
      <c r="I61" s="13" t="s">
        <v>21</v>
      </c>
      <c r="J61" s="19">
        <v>90</v>
      </c>
      <c r="K61" s="13" t="s">
        <v>21</v>
      </c>
    </row>
    <row r="62" spans="1:11" x14ac:dyDescent="0.25">
      <c r="A62" s="19">
        <v>50</v>
      </c>
      <c r="B62" s="19">
        <v>23021662</v>
      </c>
      <c r="C62" s="13" t="s">
        <v>2593</v>
      </c>
      <c r="D62" s="13" t="s">
        <v>2503</v>
      </c>
      <c r="E62" s="19">
        <v>80</v>
      </c>
      <c r="F62" s="19">
        <v>80</v>
      </c>
      <c r="G62" s="19">
        <v>80</v>
      </c>
      <c r="H62" s="19">
        <v>80</v>
      </c>
      <c r="I62" s="13" t="s">
        <v>19</v>
      </c>
      <c r="J62" s="19">
        <v>80</v>
      </c>
      <c r="K62" s="13" t="s">
        <v>19</v>
      </c>
    </row>
    <row r="63" spans="1:11" x14ac:dyDescent="0.25">
      <c r="A63" s="19">
        <v>51</v>
      </c>
      <c r="B63" s="19">
        <v>23021666</v>
      </c>
      <c r="C63" s="13" t="s">
        <v>2594</v>
      </c>
      <c r="D63" s="13" t="s">
        <v>2595</v>
      </c>
      <c r="E63" s="19">
        <v>80</v>
      </c>
      <c r="F63" s="19">
        <v>80</v>
      </c>
      <c r="G63" s="19">
        <v>80</v>
      </c>
      <c r="H63" s="19">
        <v>80</v>
      </c>
      <c r="I63" s="13" t="s">
        <v>19</v>
      </c>
      <c r="J63" s="19">
        <v>80</v>
      </c>
      <c r="K63" s="13" t="s">
        <v>19</v>
      </c>
    </row>
    <row r="64" spans="1:11" x14ac:dyDescent="0.25">
      <c r="A64" s="19">
        <v>52</v>
      </c>
      <c r="B64" s="19">
        <v>23021670</v>
      </c>
      <c r="C64" s="13" t="s">
        <v>2596</v>
      </c>
      <c r="D64" s="13" t="s">
        <v>1136</v>
      </c>
      <c r="E64" s="19"/>
      <c r="F64" s="19"/>
      <c r="G64" s="19"/>
      <c r="H64" s="19"/>
      <c r="I64" s="13" t="s">
        <v>16</v>
      </c>
      <c r="J64" s="19"/>
      <c r="K64" s="13" t="s">
        <v>16</v>
      </c>
    </row>
    <row r="65" spans="1:11" x14ac:dyDescent="0.25">
      <c r="A65" s="19">
        <v>53</v>
      </c>
      <c r="B65" s="19">
        <v>23021674</v>
      </c>
      <c r="C65" s="13" t="s">
        <v>2597</v>
      </c>
      <c r="D65" s="13" t="s">
        <v>1457</v>
      </c>
      <c r="E65" s="19">
        <v>90</v>
      </c>
      <c r="F65" s="19">
        <v>90</v>
      </c>
      <c r="G65" s="19">
        <v>90</v>
      </c>
      <c r="H65" s="19">
        <v>90</v>
      </c>
      <c r="I65" s="13" t="s">
        <v>21</v>
      </c>
      <c r="J65" s="19">
        <v>90</v>
      </c>
      <c r="K65" s="13" t="s">
        <v>21</v>
      </c>
    </row>
    <row r="66" spans="1:11" x14ac:dyDescent="0.25">
      <c r="A66" s="19">
        <v>54</v>
      </c>
      <c r="B66" s="19">
        <v>23021678</v>
      </c>
      <c r="C66" s="13" t="s">
        <v>2598</v>
      </c>
      <c r="D66" s="13" t="s">
        <v>1509</v>
      </c>
      <c r="E66" s="19">
        <v>94</v>
      </c>
      <c r="F66" s="19">
        <v>94</v>
      </c>
      <c r="G66" s="19">
        <v>94</v>
      </c>
      <c r="H66" s="19">
        <v>94</v>
      </c>
      <c r="I66" s="13" t="s">
        <v>21</v>
      </c>
      <c r="J66" s="19">
        <v>94</v>
      </c>
      <c r="K66" s="13" t="s">
        <v>21</v>
      </c>
    </row>
    <row r="67" spans="1:11" x14ac:dyDescent="0.25">
      <c r="A67" s="19">
        <v>55</v>
      </c>
      <c r="B67" s="19">
        <v>23021682</v>
      </c>
      <c r="C67" s="13" t="s">
        <v>2599</v>
      </c>
      <c r="D67" s="13" t="s">
        <v>2600</v>
      </c>
      <c r="E67" s="19">
        <v>96</v>
      </c>
      <c r="F67" s="19">
        <v>91</v>
      </c>
      <c r="G67" s="19">
        <v>91</v>
      </c>
      <c r="H67" s="19">
        <v>91</v>
      </c>
      <c r="I67" s="13" t="s">
        <v>21</v>
      </c>
      <c r="J67" s="19">
        <v>91</v>
      </c>
      <c r="K67" s="13" t="s">
        <v>21</v>
      </c>
    </row>
    <row r="68" spans="1:11" x14ac:dyDescent="0.25">
      <c r="A68" s="19">
        <v>56</v>
      </c>
      <c r="B68" s="19">
        <v>23021686</v>
      </c>
      <c r="C68" s="13" t="s">
        <v>2601</v>
      </c>
      <c r="D68" s="13" t="s">
        <v>1447</v>
      </c>
      <c r="E68" s="19">
        <v>80</v>
      </c>
      <c r="F68" s="19">
        <v>80</v>
      </c>
      <c r="G68" s="19">
        <v>80</v>
      </c>
      <c r="H68" s="19">
        <v>80</v>
      </c>
      <c r="I68" s="13" t="s">
        <v>19</v>
      </c>
      <c r="J68" s="19">
        <v>80</v>
      </c>
      <c r="K68" s="13" t="s">
        <v>19</v>
      </c>
    </row>
    <row r="69" spans="1:11" x14ac:dyDescent="0.25">
      <c r="A69" s="19">
        <v>57</v>
      </c>
      <c r="B69" s="19">
        <v>23021690</v>
      </c>
      <c r="C69" s="13" t="s">
        <v>2602</v>
      </c>
      <c r="D69" s="13" t="s">
        <v>1869</v>
      </c>
      <c r="E69" s="19">
        <v>92</v>
      </c>
      <c r="F69" s="19">
        <v>92</v>
      </c>
      <c r="G69" s="19">
        <v>92</v>
      </c>
      <c r="H69" s="19">
        <v>92</v>
      </c>
      <c r="I69" s="13" t="s">
        <v>21</v>
      </c>
      <c r="J69" s="19">
        <v>92</v>
      </c>
      <c r="K69" s="13" t="s">
        <v>21</v>
      </c>
    </row>
    <row r="70" spans="1:11" x14ac:dyDescent="0.25">
      <c r="A70" s="19">
        <v>58</v>
      </c>
      <c r="B70" s="19">
        <v>23021694</v>
      </c>
      <c r="C70" s="13" t="s">
        <v>2603</v>
      </c>
      <c r="D70" s="13" t="s">
        <v>1596</v>
      </c>
      <c r="E70" s="19">
        <v>73</v>
      </c>
      <c r="F70" s="19">
        <v>73</v>
      </c>
      <c r="G70" s="19">
        <v>73</v>
      </c>
      <c r="H70" s="19">
        <v>73</v>
      </c>
      <c r="I70" s="13" t="s">
        <v>18</v>
      </c>
      <c r="J70" s="19">
        <v>73</v>
      </c>
      <c r="K70" s="13" t="s">
        <v>18</v>
      </c>
    </row>
    <row r="71" spans="1:11" x14ac:dyDescent="0.25">
      <c r="A71" s="19">
        <v>59</v>
      </c>
      <c r="B71" s="19">
        <v>23021698</v>
      </c>
      <c r="C71" s="13" t="s">
        <v>2604</v>
      </c>
      <c r="D71" s="13" t="s">
        <v>1617</v>
      </c>
      <c r="E71" s="19">
        <v>70</v>
      </c>
      <c r="F71" s="19">
        <v>67</v>
      </c>
      <c r="G71" s="19">
        <v>67</v>
      </c>
      <c r="H71" s="19">
        <v>67</v>
      </c>
      <c r="I71" s="13" t="s">
        <v>18</v>
      </c>
      <c r="J71" s="19">
        <v>67</v>
      </c>
      <c r="K71" s="13" t="s">
        <v>18</v>
      </c>
    </row>
    <row r="72" spans="1:11" x14ac:dyDescent="0.25">
      <c r="A72" s="19">
        <v>60</v>
      </c>
      <c r="B72" s="19">
        <v>23021702</v>
      </c>
      <c r="C72" s="13" t="s">
        <v>2605</v>
      </c>
      <c r="D72" s="13" t="s">
        <v>1429</v>
      </c>
      <c r="E72" s="19">
        <v>82</v>
      </c>
      <c r="F72" s="19">
        <v>82</v>
      </c>
      <c r="G72" s="19">
        <v>82</v>
      </c>
      <c r="H72" s="19">
        <v>82</v>
      </c>
      <c r="I72" s="13" t="s">
        <v>19</v>
      </c>
      <c r="J72" s="19">
        <v>82</v>
      </c>
      <c r="K72" s="13" t="s">
        <v>19</v>
      </c>
    </row>
    <row r="73" spans="1:11" x14ac:dyDescent="0.25">
      <c r="A73" s="19">
        <v>61</v>
      </c>
      <c r="B73" s="19">
        <v>23021706</v>
      </c>
      <c r="C73" s="13" t="s">
        <v>450</v>
      </c>
      <c r="D73" s="13" t="s">
        <v>2319</v>
      </c>
      <c r="E73" s="19">
        <v>90</v>
      </c>
      <c r="F73" s="19">
        <v>90</v>
      </c>
      <c r="G73" s="19">
        <v>90</v>
      </c>
      <c r="H73" s="19">
        <v>90</v>
      </c>
      <c r="I73" s="13" t="s">
        <v>21</v>
      </c>
      <c r="J73" s="19">
        <v>90</v>
      </c>
      <c r="K73" s="13" t="s">
        <v>21</v>
      </c>
    </row>
    <row r="74" spans="1:11" x14ac:dyDescent="0.25">
      <c r="A74" s="19">
        <v>62</v>
      </c>
      <c r="B74" s="19">
        <v>23021710</v>
      </c>
      <c r="C74" s="13" t="s">
        <v>49</v>
      </c>
      <c r="D74" s="13" t="s">
        <v>1617</v>
      </c>
      <c r="E74" s="19">
        <v>90</v>
      </c>
      <c r="F74" s="19">
        <v>90</v>
      </c>
      <c r="G74" s="19">
        <v>90</v>
      </c>
      <c r="H74" s="19">
        <v>90</v>
      </c>
      <c r="I74" s="13" t="s">
        <v>21</v>
      </c>
      <c r="J74" s="19">
        <v>90</v>
      </c>
      <c r="K74" s="13" t="s">
        <v>21</v>
      </c>
    </row>
    <row r="75" spans="1:11" x14ac:dyDescent="0.25">
      <c r="A75" s="19">
        <v>63</v>
      </c>
      <c r="B75" s="19">
        <v>23021714</v>
      </c>
      <c r="C75" s="13" t="s">
        <v>56</v>
      </c>
      <c r="D75" s="13" t="s">
        <v>1478</v>
      </c>
      <c r="E75" s="19">
        <v>90</v>
      </c>
      <c r="F75" s="19">
        <v>90</v>
      </c>
      <c r="G75" s="19">
        <v>90</v>
      </c>
      <c r="H75" s="19">
        <v>90</v>
      </c>
      <c r="I75" s="13" t="s">
        <v>21</v>
      </c>
      <c r="J75" s="19">
        <v>90</v>
      </c>
      <c r="K75" s="13" t="s">
        <v>21</v>
      </c>
    </row>
    <row r="76" spans="1:11" x14ac:dyDescent="0.25">
      <c r="A76" s="19">
        <v>64</v>
      </c>
      <c r="B76" s="19">
        <v>23021722</v>
      </c>
      <c r="C76" s="13" t="s">
        <v>2606</v>
      </c>
      <c r="D76" s="13" t="s">
        <v>2607</v>
      </c>
      <c r="E76" s="19">
        <v>90</v>
      </c>
      <c r="F76" s="19">
        <v>90</v>
      </c>
      <c r="G76" s="19">
        <v>90</v>
      </c>
      <c r="H76" s="19">
        <v>90</v>
      </c>
      <c r="I76" s="13" t="s">
        <v>21</v>
      </c>
      <c r="J76" s="19">
        <v>90</v>
      </c>
      <c r="K76" s="13" t="s">
        <v>21</v>
      </c>
    </row>
    <row r="77" spans="1:11" x14ac:dyDescent="0.25">
      <c r="A77" s="19">
        <v>65</v>
      </c>
      <c r="B77" s="19">
        <v>23021726</v>
      </c>
      <c r="C77" s="13" t="s">
        <v>77</v>
      </c>
      <c r="D77" s="13" t="s">
        <v>2370</v>
      </c>
      <c r="E77" s="19">
        <v>94</v>
      </c>
      <c r="F77" s="19">
        <v>94</v>
      </c>
      <c r="G77" s="19">
        <v>94</v>
      </c>
      <c r="H77" s="19">
        <v>94</v>
      </c>
      <c r="I77" s="13" t="s">
        <v>21</v>
      </c>
      <c r="J77" s="19">
        <v>94</v>
      </c>
      <c r="K77" s="13" t="s">
        <v>21</v>
      </c>
    </row>
    <row r="78" spans="1:11" x14ac:dyDescent="0.25">
      <c r="A78" s="19">
        <v>66</v>
      </c>
      <c r="B78" s="19">
        <v>23021730</v>
      </c>
      <c r="C78" s="13" t="s">
        <v>2608</v>
      </c>
      <c r="D78" s="13" t="s">
        <v>2532</v>
      </c>
      <c r="E78" s="19">
        <v>96</v>
      </c>
      <c r="F78" s="19">
        <v>96</v>
      </c>
      <c r="G78" s="19">
        <v>96</v>
      </c>
      <c r="H78" s="19">
        <v>96</v>
      </c>
      <c r="I78" s="13" t="s">
        <v>21</v>
      </c>
      <c r="J78" s="19">
        <v>96</v>
      </c>
      <c r="K78" s="13" t="s">
        <v>21</v>
      </c>
    </row>
    <row r="79" spans="1:11" x14ac:dyDescent="0.25">
      <c r="A79" s="19">
        <v>67</v>
      </c>
      <c r="B79" s="19">
        <v>23021734</v>
      </c>
      <c r="C79" s="13" t="s">
        <v>2609</v>
      </c>
      <c r="D79" s="13" t="s">
        <v>1660</v>
      </c>
      <c r="E79" s="19">
        <v>100</v>
      </c>
      <c r="F79" s="19">
        <v>100</v>
      </c>
      <c r="G79" s="19">
        <v>100</v>
      </c>
      <c r="H79" s="19">
        <v>100</v>
      </c>
      <c r="I79" s="13" t="s">
        <v>21</v>
      </c>
      <c r="J79" s="19">
        <v>100</v>
      </c>
      <c r="K79" s="13" t="s">
        <v>21</v>
      </c>
    </row>
    <row r="80" spans="1:11" x14ac:dyDescent="0.25">
      <c r="A80" s="19">
        <v>68</v>
      </c>
      <c r="B80" s="19">
        <v>23021738</v>
      </c>
      <c r="C80" s="13" t="s">
        <v>2610</v>
      </c>
      <c r="D80" s="13" t="s">
        <v>1525</v>
      </c>
      <c r="E80" s="19">
        <v>80</v>
      </c>
      <c r="F80" s="19">
        <v>80</v>
      </c>
      <c r="G80" s="19">
        <v>80</v>
      </c>
      <c r="H80" s="19">
        <v>80</v>
      </c>
      <c r="I80" s="13" t="s">
        <v>19</v>
      </c>
      <c r="J80" s="19">
        <v>80</v>
      </c>
      <c r="K80" s="13" t="s">
        <v>19</v>
      </c>
    </row>
    <row r="81" spans="1:11" x14ac:dyDescent="0.25">
      <c r="A81" s="19">
        <v>69</v>
      </c>
      <c r="B81" s="19">
        <v>23021746</v>
      </c>
      <c r="C81" s="13" t="s">
        <v>2611</v>
      </c>
      <c r="D81" s="13" t="s">
        <v>1390</v>
      </c>
      <c r="E81" s="19">
        <v>96</v>
      </c>
      <c r="F81" s="19">
        <v>96</v>
      </c>
      <c r="G81" s="19">
        <v>96</v>
      </c>
      <c r="H81" s="19">
        <v>96</v>
      </c>
      <c r="I81" s="13" t="s">
        <v>21</v>
      </c>
      <c r="J81" s="19">
        <v>96</v>
      </c>
      <c r="K81" s="13" t="s">
        <v>21</v>
      </c>
    </row>
    <row r="82" spans="1:11" x14ac:dyDescent="0.25">
      <c r="A82" s="19">
        <v>70</v>
      </c>
      <c r="B82" s="19">
        <v>23021750</v>
      </c>
      <c r="C82" s="13" t="s">
        <v>2612</v>
      </c>
      <c r="D82" s="13" t="s">
        <v>2356</v>
      </c>
      <c r="E82" s="19">
        <v>70</v>
      </c>
      <c r="F82" s="19">
        <v>70</v>
      </c>
      <c r="G82" s="19">
        <v>70</v>
      </c>
      <c r="H82" s="19">
        <v>70</v>
      </c>
      <c r="I82" s="13" t="s">
        <v>18</v>
      </c>
      <c r="J82" s="19">
        <v>70</v>
      </c>
      <c r="K82" s="13" t="s">
        <v>18</v>
      </c>
    </row>
    <row r="83" spans="1:11" x14ac:dyDescent="0.25">
      <c r="A83" s="19">
        <v>71</v>
      </c>
      <c r="B83" s="19">
        <v>23021754</v>
      </c>
      <c r="C83" s="13" t="s">
        <v>2613</v>
      </c>
      <c r="D83" s="13" t="s">
        <v>2383</v>
      </c>
      <c r="E83" s="19">
        <v>74</v>
      </c>
      <c r="F83" s="19">
        <v>74</v>
      </c>
      <c r="G83" s="19">
        <v>74</v>
      </c>
      <c r="H83" s="19">
        <v>74</v>
      </c>
      <c r="I83" s="13" t="s">
        <v>18</v>
      </c>
      <c r="J83" s="19">
        <v>74</v>
      </c>
      <c r="K83" s="13" t="s">
        <v>18</v>
      </c>
    </row>
    <row r="85" spans="1:11" ht="16.5" x14ac:dyDescent="0.25">
      <c r="A85" s="58" t="s">
        <v>3382</v>
      </c>
      <c r="B85" s="58"/>
      <c r="C85" s="58"/>
    </row>
  </sheetData>
  <mergeCells count="16">
    <mergeCell ref="A6:K6"/>
    <mergeCell ref="A1:C1"/>
    <mergeCell ref="E1:K1"/>
    <mergeCell ref="A2:C2"/>
    <mergeCell ref="E2:K2"/>
    <mergeCell ref="A5:K5"/>
    <mergeCell ref="A85:C85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14FA1-6199-4381-87F4-A637C5674BDA}">
  <dimension ref="A1:O41"/>
  <sheetViews>
    <sheetView tabSelected="1" topLeftCell="A28" workbookViewId="0">
      <selection activeCell="P38" sqref="P38"/>
    </sheetView>
  </sheetViews>
  <sheetFormatPr defaultColWidth="24.375" defaultRowHeight="14.25" x14ac:dyDescent="0.2"/>
  <cols>
    <col min="1" max="1" width="4.75" bestFit="1" customWidth="1"/>
    <col min="2" max="2" width="23.5" bestFit="1" customWidth="1"/>
    <col min="3" max="3" width="4.875" bestFit="1" customWidth="1"/>
    <col min="4" max="4" width="8.375" bestFit="1" customWidth="1"/>
    <col min="5" max="5" width="7.25" customWidth="1"/>
    <col min="6" max="6" width="8.375" bestFit="1" customWidth="1"/>
    <col min="7" max="7" width="8.625" customWidth="1"/>
    <col min="8" max="8" width="8.375" bestFit="1" customWidth="1"/>
    <col min="9" max="9" width="7.125" customWidth="1"/>
    <col min="10" max="10" width="8.375" bestFit="1" customWidth="1"/>
    <col min="11" max="11" width="6.625" customWidth="1"/>
    <col min="12" max="12" width="8.375" bestFit="1" customWidth="1"/>
    <col min="13" max="13" width="6.875" customWidth="1"/>
    <col min="14" max="14" width="8.375" bestFit="1" customWidth="1"/>
    <col min="15" max="15" width="6.875" customWidth="1"/>
  </cols>
  <sheetData>
    <row r="1" spans="1:15" s="8" customFormat="1" ht="15" x14ac:dyDescent="0.25">
      <c r="A1" s="78" t="s">
        <v>0</v>
      </c>
      <c r="B1" s="78"/>
      <c r="C1" s="78"/>
      <c r="D1" s="78"/>
      <c r="E1" s="78"/>
      <c r="F1" s="78"/>
      <c r="I1" s="79" t="s">
        <v>2</v>
      </c>
      <c r="J1" s="79"/>
      <c r="K1" s="79"/>
      <c r="L1" s="79"/>
      <c r="M1" s="79"/>
      <c r="N1" s="79"/>
      <c r="O1" s="79"/>
    </row>
    <row r="2" spans="1:15" s="8" customFormat="1" ht="15" x14ac:dyDescent="0.25">
      <c r="A2" s="79" t="s">
        <v>1</v>
      </c>
      <c r="B2" s="79"/>
      <c r="C2" s="79"/>
      <c r="D2" s="79"/>
      <c r="E2" s="79"/>
      <c r="F2" s="79"/>
      <c r="I2" s="79" t="s">
        <v>3</v>
      </c>
      <c r="J2" s="79"/>
      <c r="K2" s="79"/>
      <c r="L2" s="79"/>
      <c r="M2" s="79"/>
      <c r="N2" s="79"/>
      <c r="O2" s="79"/>
    </row>
    <row r="3" spans="1:15" s="8" customFormat="1" ht="15" x14ac:dyDescent="0.25"/>
    <row r="4" spans="1:15" s="8" customFormat="1" ht="18.75" x14ac:dyDescent="0.3">
      <c r="B4" s="80" t="s">
        <v>914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7" spans="1:15" ht="15.75" x14ac:dyDescent="0.2">
      <c r="A7" s="50" t="s">
        <v>5</v>
      </c>
      <c r="B7" s="52" t="s">
        <v>915</v>
      </c>
      <c r="C7" s="52" t="s">
        <v>916</v>
      </c>
      <c r="D7" s="76" t="s">
        <v>917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77"/>
    </row>
    <row r="8" spans="1:15" ht="15.75" x14ac:dyDescent="0.2">
      <c r="A8" s="51"/>
      <c r="B8" s="53"/>
      <c r="C8" s="53"/>
      <c r="D8" s="76" t="s">
        <v>21</v>
      </c>
      <c r="E8" s="77"/>
      <c r="F8" s="76" t="s">
        <v>19</v>
      </c>
      <c r="G8" s="77"/>
      <c r="H8" s="76" t="s">
        <v>18</v>
      </c>
      <c r="I8" s="77"/>
      <c r="J8" s="76" t="s">
        <v>23</v>
      </c>
      <c r="K8" s="77"/>
      <c r="L8" s="76" t="s">
        <v>896</v>
      </c>
      <c r="M8" s="77"/>
      <c r="N8" s="76" t="s">
        <v>16</v>
      </c>
      <c r="O8" s="77"/>
    </row>
    <row r="9" spans="1:15" ht="15.75" x14ac:dyDescent="0.2">
      <c r="A9" s="81"/>
      <c r="B9" s="82"/>
      <c r="C9" s="82"/>
      <c r="D9" s="4" t="s">
        <v>918</v>
      </c>
      <c r="E9" s="4" t="s">
        <v>919</v>
      </c>
      <c r="F9" s="4" t="s">
        <v>918</v>
      </c>
      <c r="G9" s="4" t="s">
        <v>919</v>
      </c>
      <c r="H9" s="4" t="s">
        <v>918</v>
      </c>
      <c r="I9" s="4" t="s">
        <v>919</v>
      </c>
      <c r="J9" s="4" t="s">
        <v>918</v>
      </c>
      <c r="K9" s="4" t="s">
        <v>919</v>
      </c>
      <c r="L9" s="4" t="s">
        <v>918</v>
      </c>
      <c r="M9" s="4" t="s">
        <v>919</v>
      </c>
      <c r="N9" s="4" t="s">
        <v>918</v>
      </c>
      <c r="O9" s="4" t="s">
        <v>919</v>
      </c>
    </row>
    <row r="10" spans="1:15" ht="15.75" x14ac:dyDescent="0.2">
      <c r="A10" s="5">
        <v>1</v>
      </c>
      <c r="B10" s="6" t="s">
        <v>3383</v>
      </c>
      <c r="C10" s="4" t="str">
        <f>K65CN!$A$70</f>
        <v>﻿58</v>
      </c>
      <c r="D10" s="5">
        <f>COUNTIF(K65CN!K$13:K$70,"xuất sắc")</f>
        <v>35</v>
      </c>
      <c r="E10" s="10">
        <f>35/58</f>
        <v>0.60344827586206895</v>
      </c>
      <c r="F10" s="5">
        <f>COUNTIF(K65CN!K$13:K$70,"Tốt")</f>
        <v>13</v>
      </c>
      <c r="G10" s="10">
        <f>13/58</f>
        <v>0.22413793103448276</v>
      </c>
      <c r="H10" s="5">
        <f>COUNTIF(K65CN!K$13:K$70,"khá")</f>
        <v>6</v>
      </c>
      <c r="I10" s="10">
        <f>6/58</f>
        <v>0.10344827586206896</v>
      </c>
      <c r="J10" s="5">
        <f>COUNTIF(K65CN!K$13:K$70,"trung bình")</f>
        <v>0</v>
      </c>
      <c r="K10" s="10">
        <f>0/58</f>
        <v>0</v>
      </c>
      <c r="L10" s="5">
        <f>COUNTIF(K65CN!K$13:K$70,"YẾU")</f>
        <v>0</v>
      </c>
      <c r="M10" s="10">
        <f>0/58</f>
        <v>0</v>
      </c>
      <c r="N10" s="5">
        <f>COUNTIF(K65CN!K$13:K$70,"Kém")</f>
        <v>4</v>
      </c>
      <c r="O10" s="10">
        <f>4/58</f>
        <v>6.8965517241379309E-2</v>
      </c>
    </row>
    <row r="11" spans="1:15" ht="15.75" x14ac:dyDescent="0.2">
      <c r="A11" s="5">
        <v>2</v>
      </c>
      <c r="B11" s="6" t="s">
        <v>3384</v>
      </c>
      <c r="C11" s="4">
        <f>K66CN!$A$54</f>
        <v>41</v>
      </c>
      <c r="D11" s="5">
        <f>COUNTIF(K66CN!K$14:K$54,"Xuất sắc")</f>
        <v>29</v>
      </c>
      <c r="E11" s="10">
        <f t="shared" ref="E11:E32" si="0">D11/C11</f>
        <v>0.70731707317073167</v>
      </c>
      <c r="F11" s="5">
        <f>COUNTIF(K66CN!K$14:K$54,"tốt")</f>
        <v>9</v>
      </c>
      <c r="G11" s="10">
        <f t="shared" ref="G11:G32" si="1">F11/C11</f>
        <v>0.21951219512195122</v>
      </c>
      <c r="H11" s="5">
        <f>COUNTIF(K66CN!K$14:K$54,"khá")</f>
        <v>3</v>
      </c>
      <c r="I11" s="10">
        <f t="shared" ref="I11:I32" si="2">H11/C11</f>
        <v>7.3170731707317069E-2</v>
      </c>
      <c r="J11" s="5">
        <f>COUNTIF(K66CN!K$14:K$54,"trung bình")</f>
        <v>0</v>
      </c>
      <c r="K11" s="10">
        <f t="shared" ref="K11:K32" si="3">J11/C11</f>
        <v>0</v>
      </c>
      <c r="L11" s="5">
        <f>COUNTIF(K66CN!K$14:K$54,"yếu")</f>
        <v>0</v>
      </c>
      <c r="M11" s="10">
        <f t="shared" ref="M11:M32" si="4">L11/C11</f>
        <v>0</v>
      </c>
      <c r="N11" s="5">
        <f>COUNTIF(K66CN!U$14:U$54,"kém")</f>
        <v>0</v>
      </c>
      <c r="O11" s="10">
        <f t="shared" ref="O11:O32" si="5">N11/C11</f>
        <v>0</v>
      </c>
    </row>
    <row r="12" spans="1:15" ht="15.75" x14ac:dyDescent="0.2">
      <c r="A12" s="37">
        <v>3</v>
      </c>
      <c r="B12" s="38" t="s">
        <v>3393</v>
      </c>
      <c r="C12" s="44">
        <f>K67CN!$A$55</f>
        <v>43</v>
      </c>
      <c r="D12" s="37">
        <f>COUNTIF(K67CN!K$13:K$55,"Xuất sắc")</f>
        <v>11</v>
      </c>
      <c r="E12" s="39">
        <f t="shared" si="0"/>
        <v>0.2558139534883721</v>
      </c>
      <c r="F12" s="37">
        <f>COUNTIF(K67CN!K$13:K$55,"Tốt")</f>
        <v>17</v>
      </c>
      <c r="G12" s="39">
        <f t="shared" si="1"/>
        <v>0.39534883720930231</v>
      </c>
      <c r="H12" s="37">
        <f>COUNTIF(K67CN!K$13:K$55,"Khá")</f>
        <v>14</v>
      </c>
      <c r="I12" s="39">
        <f t="shared" si="2"/>
        <v>0.32558139534883723</v>
      </c>
      <c r="J12" s="37">
        <f>COUNTIF(K67CN!K$13:K$55,"Trung bình")</f>
        <v>0</v>
      </c>
      <c r="K12" s="39">
        <f t="shared" si="3"/>
        <v>0</v>
      </c>
      <c r="L12" s="37">
        <f>COUNTIF(K67CN!K$13:K$55,"yếu")</f>
        <v>0</v>
      </c>
      <c r="M12" s="39">
        <f t="shared" si="4"/>
        <v>0</v>
      </c>
      <c r="N12" s="37">
        <f>COUNTIF(K67CN!K$13:K$55,"Kém")</f>
        <v>1</v>
      </c>
      <c r="O12" s="39">
        <f t="shared" si="5"/>
        <v>2.3255813953488372E-2</v>
      </c>
    </row>
    <row r="13" spans="1:15" ht="15.75" x14ac:dyDescent="0.2">
      <c r="A13" s="5">
        <v>4</v>
      </c>
      <c r="B13" s="6" t="s">
        <v>3414</v>
      </c>
      <c r="C13" s="4">
        <f>K68CN!$A$74</f>
        <v>61</v>
      </c>
      <c r="D13" s="5">
        <f>COUNTIF(K68CN!K$14:K$74,"Xuất sắc")</f>
        <v>17</v>
      </c>
      <c r="E13" s="10">
        <f t="shared" si="0"/>
        <v>0.27868852459016391</v>
      </c>
      <c r="F13" s="5">
        <f>COUNTIF(K68CN!K$14:K$74,"Tốt")</f>
        <v>19</v>
      </c>
      <c r="G13" s="10">
        <f t="shared" si="1"/>
        <v>0.31147540983606559</v>
      </c>
      <c r="H13" s="5">
        <f>COUNTIF(K68CN!K$14:K$74,"Khá")</f>
        <v>25</v>
      </c>
      <c r="I13" s="10">
        <f t="shared" si="2"/>
        <v>0.4098360655737705</v>
      </c>
      <c r="J13" s="5">
        <f>COUNTIF(K66CN!K$14:K$54,"Trung bình")</f>
        <v>0</v>
      </c>
      <c r="K13" s="10">
        <f t="shared" si="3"/>
        <v>0</v>
      </c>
      <c r="L13" s="5">
        <f>COUNTIF(K68CN!K$14:K$74,"yếu")</f>
        <v>0</v>
      </c>
      <c r="M13" s="10">
        <f t="shared" si="4"/>
        <v>0</v>
      </c>
      <c r="N13" s="5">
        <f>COUNTIF(K68CN!K$14:K$74,"Kém")</f>
        <v>0</v>
      </c>
      <c r="O13" s="10">
        <f t="shared" si="5"/>
        <v>0</v>
      </c>
    </row>
    <row r="14" spans="1:15" ht="15.75" x14ac:dyDescent="0.2">
      <c r="A14" s="5">
        <v>5</v>
      </c>
      <c r="B14" s="6" t="s">
        <v>3402</v>
      </c>
      <c r="C14" s="4">
        <f>K66IT1!$A$94</f>
        <v>83</v>
      </c>
      <c r="D14" s="5">
        <f>COUNTIF(K66IT1!K$12:K$94,"xuất sắc")</f>
        <v>50</v>
      </c>
      <c r="E14" s="10">
        <f t="shared" si="0"/>
        <v>0.60240963855421692</v>
      </c>
      <c r="F14" s="5">
        <f>COUNTIF(K66IT1!K$12:K$94,"tốt")</f>
        <v>23</v>
      </c>
      <c r="G14" s="10">
        <f t="shared" si="1"/>
        <v>0.27710843373493976</v>
      </c>
      <c r="H14" s="5">
        <f>COUNTIF(K66IT1!K$12:K$94,"khá")</f>
        <v>9</v>
      </c>
      <c r="I14" s="10">
        <f t="shared" si="2"/>
        <v>0.10843373493975904</v>
      </c>
      <c r="J14" s="5">
        <f>COUNTIF(K66IT1!K$12:K$94,"trung bình")</f>
        <v>0</v>
      </c>
      <c r="K14" s="10">
        <f t="shared" si="3"/>
        <v>0</v>
      </c>
      <c r="L14" s="5">
        <f>COUNTIF(K66IT1!K$12:K$94,"yếu")</f>
        <v>0</v>
      </c>
      <c r="M14" s="10">
        <f t="shared" si="4"/>
        <v>0</v>
      </c>
      <c r="N14" s="5">
        <f>COUNTIF(K66IT1!K$12:K$94,"kém")</f>
        <v>1</v>
      </c>
      <c r="O14" s="10">
        <f t="shared" si="5"/>
        <v>1.2048192771084338E-2</v>
      </c>
    </row>
    <row r="15" spans="1:15" ht="15.75" x14ac:dyDescent="0.2">
      <c r="A15" s="5">
        <v>6</v>
      </c>
      <c r="B15" s="6" t="s">
        <v>3391</v>
      </c>
      <c r="C15" s="4">
        <f>K66IT2!$A$92</f>
        <v>80</v>
      </c>
      <c r="D15" s="5">
        <f>COUNTIF(K66IT2!K$13:K$92,"xuất sắc")</f>
        <v>53</v>
      </c>
      <c r="E15" s="10">
        <f t="shared" si="0"/>
        <v>0.66249999999999998</v>
      </c>
      <c r="F15" s="5">
        <f>COUNTIF(K66IT2!K$13:K$92,"tốt")</f>
        <v>23</v>
      </c>
      <c r="G15" s="10">
        <f t="shared" si="1"/>
        <v>0.28749999999999998</v>
      </c>
      <c r="H15" s="5">
        <f>COUNTIF(K66IT2!K$13:K$92,"khá")</f>
        <v>4</v>
      </c>
      <c r="I15" s="10">
        <f t="shared" si="2"/>
        <v>0.05</v>
      </c>
      <c r="J15" s="5">
        <f>COUNTIF(K66IT2!K$13:K$92,"trung bình")</f>
        <v>0</v>
      </c>
      <c r="K15" s="10">
        <f t="shared" si="3"/>
        <v>0</v>
      </c>
      <c r="L15" s="5">
        <f>COUNTIF(K66IT2!K$13:K$92,"yếu")</f>
        <v>0</v>
      </c>
      <c r="M15" s="10">
        <f t="shared" si="4"/>
        <v>0</v>
      </c>
      <c r="N15" s="5">
        <f>COUNTIF(K66IT2!K$13:K$92,"kém")</f>
        <v>0</v>
      </c>
      <c r="O15" s="10">
        <f t="shared" si="5"/>
        <v>0</v>
      </c>
    </row>
    <row r="16" spans="1:15" ht="15.75" x14ac:dyDescent="0.2">
      <c r="A16" s="5">
        <v>7</v>
      </c>
      <c r="B16" s="6" t="s">
        <v>3392</v>
      </c>
      <c r="C16" s="4">
        <f>k66IT3!$A$90</f>
        <v>78</v>
      </c>
      <c r="D16" s="5">
        <f>COUNTIF(k66IT3!K$13:K$90,"Xuất sắc")</f>
        <v>56</v>
      </c>
      <c r="E16" s="10">
        <f t="shared" si="0"/>
        <v>0.71794871794871795</v>
      </c>
      <c r="F16" s="5">
        <f>COUNTIF(k66IT3!K$13:K$90,"Tốt")</f>
        <v>16</v>
      </c>
      <c r="G16" s="10">
        <f t="shared" si="1"/>
        <v>0.20512820512820512</v>
      </c>
      <c r="H16" s="5">
        <f>COUNTIF(k66IT3!K$13:K$90,"khá")</f>
        <v>4</v>
      </c>
      <c r="I16" s="10">
        <f t="shared" si="2"/>
        <v>5.128205128205128E-2</v>
      </c>
      <c r="J16" s="5">
        <f>COUNTIF(k66IT3!K$13:K$90,"trung bình")</f>
        <v>2</v>
      </c>
      <c r="K16" s="10">
        <f t="shared" si="3"/>
        <v>2.564102564102564E-2</v>
      </c>
      <c r="L16" s="5">
        <f>COUNTIF(k66IT3!K$13:K$90,"yếu")</f>
        <v>0</v>
      </c>
      <c r="M16" s="10">
        <f t="shared" si="4"/>
        <v>0</v>
      </c>
      <c r="N16" s="5">
        <f>COUNTIF(k66IT3!K$13:K$90,"kém")</f>
        <v>0</v>
      </c>
      <c r="O16" s="10">
        <f t="shared" si="5"/>
        <v>0</v>
      </c>
    </row>
    <row r="17" spans="1:15" ht="15.75" x14ac:dyDescent="0.2">
      <c r="A17" s="5">
        <v>8</v>
      </c>
      <c r="B17" s="6" t="s">
        <v>3389</v>
      </c>
      <c r="C17" s="4">
        <f>K66IT15!$A$57</f>
        <v>45</v>
      </c>
      <c r="D17" s="5">
        <f>COUNTIF(K66IT15!K$13:K$57,"xuất sắc")</f>
        <v>39</v>
      </c>
      <c r="E17" s="10">
        <f t="shared" si="0"/>
        <v>0.8666666666666667</v>
      </c>
      <c r="F17" s="5">
        <f>COUNTIF(K66IT15!K$13:K$57,"tốt")</f>
        <v>6</v>
      </c>
      <c r="G17" s="10">
        <f t="shared" si="1"/>
        <v>0.13333333333333333</v>
      </c>
      <c r="H17" s="5">
        <f>COUNTIF(K66IT15!K$13:K$57,"khá")</f>
        <v>0</v>
      </c>
      <c r="I17" s="10">
        <f t="shared" si="2"/>
        <v>0</v>
      </c>
      <c r="J17" s="5">
        <f>COUNTIF(K66IT15!K$13:K$57,"trung bình")</f>
        <v>0</v>
      </c>
      <c r="K17" s="10">
        <f t="shared" si="3"/>
        <v>0</v>
      </c>
      <c r="L17" s="5">
        <f>COUNTIF(K66IT15!K$13:K$57,"yếu")</f>
        <v>0</v>
      </c>
      <c r="M17" s="10">
        <f t="shared" si="4"/>
        <v>0</v>
      </c>
      <c r="N17" s="5">
        <f>COUNTIF(K66IT15!K$13:K$57,"kém")</f>
        <v>0</v>
      </c>
      <c r="O17" s="10">
        <f t="shared" si="5"/>
        <v>0</v>
      </c>
    </row>
    <row r="18" spans="1:15" ht="15.75" x14ac:dyDescent="0.2">
      <c r="A18" s="5">
        <v>9</v>
      </c>
      <c r="B18" s="6" t="s">
        <v>3390</v>
      </c>
      <c r="C18" s="4">
        <f>k66IT20!$A$54</f>
        <v>42</v>
      </c>
      <c r="D18" s="5">
        <f>COUNTIF(k66IT20!K$13:K$54,"Xuất sắc")</f>
        <v>24</v>
      </c>
      <c r="E18" s="10">
        <f t="shared" si="0"/>
        <v>0.5714285714285714</v>
      </c>
      <c r="F18" s="5">
        <f>COUNTIF(k66IT20!K$13:K$54,"Tốt")</f>
        <v>16</v>
      </c>
      <c r="G18" s="10">
        <f t="shared" si="1"/>
        <v>0.38095238095238093</v>
      </c>
      <c r="H18" s="5">
        <f>COUNTIF(k66IT20!K$13:K$54,"Khá")</f>
        <v>2</v>
      </c>
      <c r="I18" s="10">
        <f t="shared" si="2"/>
        <v>4.7619047619047616E-2</v>
      </c>
      <c r="J18" s="5">
        <f>COUNTIF(k66IT20!K$13:K$54,"Trung bình")</f>
        <v>0</v>
      </c>
      <c r="K18" s="10">
        <f t="shared" si="3"/>
        <v>0</v>
      </c>
      <c r="L18" s="5">
        <f>COUNTIF(k66IT20!K$13:K$54,"yếu")</f>
        <v>0</v>
      </c>
      <c r="M18" s="10">
        <f t="shared" si="4"/>
        <v>0</v>
      </c>
      <c r="N18" s="5">
        <f>COUNTIF(k66IT20!K$13:K$54,"kém")</f>
        <v>0</v>
      </c>
      <c r="O18" s="10">
        <f t="shared" si="5"/>
        <v>0</v>
      </c>
    </row>
    <row r="19" spans="1:15" ht="15.75" x14ac:dyDescent="0.2">
      <c r="A19" s="5">
        <v>10</v>
      </c>
      <c r="B19" s="6" t="s">
        <v>3403</v>
      </c>
      <c r="C19" s="4">
        <f>K67IT1!$A$63</f>
        <v>51</v>
      </c>
      <c r="D19" s="5">
        <f>COUNTIF(K67IT1!K$13:K$63,"Xuất sắc")</f>
        <v>28</v>
      </c>
      <c r="E19" s="10">
        <f t="shared" si="0"/>
        <v>0.5490196078431373</v>
      </c>
      <c r="F19" s="5">
        <f>COUNTIF(K67IT1!K$13:K$63,"tốt")</f>
        <v>17</v>
      </c>
      <c r="G19" s="10">
        <f t="shared" si="1"/>
        <v>0.33333333333333331</v>
      </c>
      <c r="H19" s="5">
        <f>COUNTIF(K67IT1!K$13:K$63,"khá")</f>
        <v>6</v>
      </c>
      <c r="I19" s="10">
        <f t="shared" si="2"/>
        <v>0.11764705882352941</v>
      </c>
      <c r="J19" s="5">
        <f>COUNTIF(K67IT1!K$13:K$63,"trung bình")</f>
        <v>0</v>
      </c>
      <c r="K19" s="10">
        <f t="shared" si="3"/>
        <v>0</v>
      </c>
      <c r="L19" s="5">
        <f>COUNTIF(K67IT1!K$13:K$63,"yếu")</f>
        <v>0</v>
      </c>
      <c r="M19" s="10">
        <f t="shared" si="4"/>
        <v>0</v>
      </c>
      <c r="N19" s="5">
        <f>COUNTIF(K67IT1!K$13:K$63,"kém")</f>
        <v>0</v>
      </c>
      <c r="O19" s="10">
        <f t="shared" si="5"/>
        <v>0</v>
      </c>
    </row>
    <row r="20" spans="1:15" ht="15.75" x14ac:dyDescent="0.2">
      <c r="A20" s="5">
        <v>11</v>
      </c>
      <c r="B20" s="38" t="s">
        <v>3401</v>
      </c>
      <c r="C20" s="44">
        <f>K67IT2!$A$59</f>
        <v>47</v>
      </c>
      <c r="D20" s="37">
        <f>COUNTIF(K67IT2!K$13:K$59,"Xuất sắc")</f>
        <v>30</v>
      </c>
      <c r="E20" s="39">
        <f t="shared" si="0"/>
        <v>0.63829787234042556</v>
      </c>
      <c r="F20" s="37">
        <f>COUNTIF(K67IT2!K$13:K$59,"Tốt")</f>
        <v>10</v>
      </c>
      <c r="G20" s="39">
        <f t="shared" si="1"/>
        <v>0.21276595744680851</v>
      </c>
      <c r="H20" s="37">
        <f>COUNTIF(K67IT2!K$13:K$59,"Khá")</f>
        <v>6</v>
      </c>
      <c r="I20" s="39">
        <f t="shared" si="2"/>
        <v>0.1276595744680851</v>
      </c>
      <c r="J20" s="37">
        <f>COUNTIF(K67IT2!K$13:K$59,"Trung bình")</f>
        <v>1</v>
      </c>
      <c r="K20" s="39">
        <f t="shared" si="3"/>
        <v>2.1276595744680851E-2</v>
      </c>
      <c r="L20" s="37">
        <f>COUNTIF(K67IT2!K$13:K$59,"Yếu")</f>
        <v>0</v>
      </c>
      <c r="M20" s="39">
        <f t="shared" si="4"/>
        <v>0</v>
      </c>
      <c r="N20" s="37">
        <f>COUNTIF(K67IT2!K$13:K$59,"kém")</f>
        <v>0</v>
      </c>
      <c r="O20" s="39">
        <f t="shared" si="5"/>
        <v>0</v>
      </c>
    </row>
    <row r="21" spans="1:15" ht="15.75" x14ac:dyDescent="0.2">
      <c r="A21" s="5">
        <v>12</v>
      </c>
      <c r="B21" s="38" t="s">
        <v>3399</v>
      </c>
      <c r="C21" s="44">
        <f t="shared" ref="C21" si="6">SUM(D21,F21,H21,J21,L21,N21)</f>
        <v>20</v>
      </c>
      <c r="D21" s="37">
        <f>COUNTIF(k67IT15!K$13:K$32,"Xuất sắc")</f>
        <v>14</v>
      </c>
      <c r="E21" s="39">
        <f t="shared" si="0"/>
        <v>0.7</v>
      </c>
      <c r="F21" s="37">
        <f>COUNTIF(k67IT15!K$13:K$32,"Tốt")</f>
        <v>5</v>
      </c>
      <c r="G21" s="39">
        <f t="shared" si="1"/>
        <v>0.25</v>
      </c>
      <c r="H21" s="37">
        <f>COUNTIF(k67IT15!K$13:K$32,"Khá")</f>
        <v>1</v>
      </c>
      <c r="I21" s="39">
        <f t="shared" si="2"/>
        <v>0.05</v>
      </c>
      <c r="J21" s="37">
        <f>COUNTIF(k67IT15!K$13:K$32,"Trung bình")</f>
        <v>0</v>
      </c>
      <c r="K21" s="39">
        <f t="shared" si="3"/>
        <v>0</v>
      </c>
      <c r="L21" s="37">
        <f>COUNTIF(k67IT15!M$13:M$32,"Yêú")</f>
        <v>0</v>
      </c>
      <c r="M21" s="39">
        <f t="shared" si="4"/>
        <v>0</v>
      </c>
      <c r="N21" s="37">
        <f>COUNTIF(k67IT15!O$13:O$32,"Kém")</f>
        <v>0</v>
      </c>
      <c r="O21" s="39">
        <f t="shared" si="5"/>
        <v>0</v>
      </c>
    </row>
    <row r="22" spans="1:15" ht="15.75" x14ac:dyDescent="0.2">
      <c r="A22" s="5">
        <v>13</v>
      </c>
      <c r="B22" s="38" t="s">
        <v>3400</v>
      </c>
      <c r="C22" s="44">
        <f>K67IT20!$A$76</f>
        <v>64</v>
      </c>
      <c r="D22" s="37">
        <f>COUNTIF(K67IT20!K$13:K$76,"Xuất sắc")</f>
        <v>38</v>
      </c>
      <c r="E22" s="39">
        <f t="shared" si="0"/>
        <v>0.59375</v>
      </c>
      <c r="F22" s="37">
        <f>COUNTIF(K67IT20!K$13:K$76,"tốt")</f>
        <v>15</v>
      </c>
      <c r="G22" s="39">
        <f t="shared" si="1"/>
        <v>0.234375</v>
      </c>
      <c r="H22" s="37">
        <f>COUNTIF(K67IT20!K$13:K$76,"Khá")</f>
        <v>6</v>
      </c>
      <c r="I22" s="39">
        <f t="shared" si="2"/>
        <v>9.375E-2</v>
      </c>
      <c r="J22" s="37">
        <f>COUNTIF(K67IT20!K$13:K$76,"Trung bình")</f>
        <v>0</v>
      </c>
      <c r="K22" s="39">
        <f t="shared" si="3"/>
        <v>0</v>
      </c>
      <c r="L22" s="37">
        <f>COUNTIF(K67IT20!K$13:K$76,"yếu ")</f>
        <v>0</v>
      </c>
      <c r="M22" s="39">
        <f t="shared" si="4"/>
        <v>0</v>
      </c>
      <c r="N22" s="37">
        <f>COUNTIF(K67IT20!K$13:K$76,"Kém")</f>
        <v>5</v>
      </c>
      <c r="O22" s="39">
        <f t="shared" si="5"/>
        <v>7.8125E-2</v>
      </c>
    </row>
    <row r="23" spans="1:15" ht="15.75" x14ac:dyDescent="0.2">
      <c r="A23" s="5">
        <v>14</v>
      </c>
      <c r="B23" s="38" t="s">
        <v>3409</v>
      </c>
      <c r="C23" s="44">
        <f>K68IT1!$A$67</f>
        <v>55</v>
      </c>
      <c r="D23" s="37">
        <f>COUNTIF(K68IT1!K$13:K$67,"Xuất sắc")</f>
        <v>37</v>
      </c>
      <c r="E23" s="39">
        <f t="shared" si="0"/>
        <v>0.67272727272727273</v>
      </c>
      <c r="F23" s="37">
        <f>COUNTIF(K68IT1!K$13:K$67,"Tốt")</f>
        <v>15</v>
      </c>
      <c r="G23" s="39">
        <f t="shared" si="1"/>
        <v>0.27272727272727271</v>
      </c>
      <c r="H23" s="37">
        <f>COUNTIF(K68IT1!K$13:K$67,"Khá")</f>
        <v>3</v>
      </c>
      <c r="I23" s="39">
        <f t="shared" si="2"/>
        <v>5.4545454545454543E-2</v>
      </c>
      <c r="J23" s="37">
        <f>COUNTIF(K68IT1!K$13:K$67,"Trung bình")</f>
        <v>0</v>
      </c>
      <c r="K23" s="39">
        <f t="shared" si="3"/>
        <v>0</v>
      </c>
      <c r="L23" s="37">
        <f>COUNTIF(K68IT1!K$13:K$67,"Yếu")</f>
        <v>0</v>
      </c>
      <c r="M23" s="39">
        <f t="shared" si="4"/>
        <v>0</v>
      </c>
      <c r="N23" s="37">
        <f>COUNTIF(K68IT1!K$13:K$67,"Kém")</f>
        <v>0</v>
      </c>
      <c r="O23" s="39">
        <f t="shared" si="5"/>
        <v>0</v>
      </c>
    </row>
    <row r="24" spans="1:15" ht="15.75" x14ac:dyDescent="0.2">
      <c r="A24" s="5">
        <v>15</v>
      </c>
      <c r="B24" s="38" t="s">
        <v>3410</v>
      </c>
      <c r="C24" s="44">
        <f>k68IT2!$A$69</f>
        <v>57</v>
      </c>
      <c r="D24" s="37">
        <f>COUNTIF(k68IT2!K$13:K$69,"Xuất sắc")</f>
        <v>41</v>
      </c>
      <c r="E24" s="39">
        <f t="shared" si="0"/>
        <v>0.7192982456140351</v>
      </c>
      <c r="F24" s="37">
        <f>COUNTIF(k68IT2!K$13:K$69,"Tốt")</f>
        <v>15</v>
      </c>
      <c r="G24" s="39">
        <f t="shared" si="1"/>
        <v>0.26315789473684209</v>
      </c>
      <c r="H24" s="37">
        <f>COUNTIF(k68IT2!K$13:K$69,"Khá")</f>
        <v>1</v>
      </c>
      <c r="I24" s="39">
        <f t="shared" si="2"/>
        <v>1.7543859649122806E-2</v>
      </c>
      <c r="J24" s="37">
        <f>COUNTIF(k68IT2!M$13:M$69,"Trung bình")</f>
        <v>0</v>
      </c>
      <c r="K24" s="39">
        <f t="shared" si="3"/>
        <v>0</v>
      </c>
      <c r="L24" s="37">
        <f>COUNTIF(k68IT2!K$13:K$69,"Yếu")</f>
        <v>0</v>
      </c>
      <c r="M24" s="39">
        <f t="shared" si="4"/>
        <v>0</v>
      </c>
      <c r="N24" s="37">
        <f>COUNTIF(k68IT2!K$13:K$69,"Kém")</f>
        <v>0</v>
      </c>
      <c r="O24" s="39">
        <f t="shared" si="5"/>
        <v>0</v>
      </c>
    </row>
    <row r="25" spans="1:15" ht="15.75" x14ac:dyDescent="0.2">
      <c r="A25" s="5">
        <v>16</v>
      </c>
      <c r="B25" s="38" t="s">
        <v>3411</v>
      </c>
      <c r="C25" s="44">
        <f>K68IT3!$A$68</f>
        <v>56</v>
      </c>
      <c r="D25" s="37">
        <f>COUNTIF(K68IT3!K$13:K$68,"Xuất sắc")</f>
        <v>39</v>
      </c>
      <c r="E25" s="39">
        <f t="shared" si="0"/>
        <v>0.6964285714285714</v>
      </c>
      <c r="F25" s="37">
        <f>COUNTIF(K68IT3!K$13:K$68,"Tốt")</f>
        <v>15</v>
      </c>
      <c r="G25" s="39">
        <f t="shared" si="1"/>
        <v>0.26785714285714285</v>
      </c>
      <c r="H25" s="37">
        <f>COUNTIF(K68IT3!K$13:K$68,"Khá")</f>
        <v>2</v>
      </c>
      <c r="I25" s="39">
        <f t="shared" si="2"/>
        <v>3.5714285714285712E-2</v>
      </c>
      <c r="J25" s="37">
        <f>COUNTIF(K68IT3!K$13:K$68,"Trung bình")</f>
        <v>0</v>
      </c>
      <c r="K25" s="39">
        <f t="shared" si="3"/>
        <v>0</v>
      </c>
      <c r="L25" s="37">
        <f>COUNTIF(K68IT3!K$13:K$68,"Yếu")</f>
        <v>0</v>
      </c>
      <c r="M25" s="39">
        <f t="shared" si="4"/>
        <v>0</v>
      </c>
      <c r="N25" s="37">
        <f>COUNTIF(K68IT3!K$13:K$68,"Kém")</f>
        <v>0</v>
      </c>
      <c r="O25" s="39">
        <f t="shared" si="5"/>
        <v>0</v>
      </c>
    </row>
    <row r="26" spans="1:15" ht="15.75" x14ac:dyDescent="0.2">
      <c r="A26" s="5">
        <v>17</v>
      </c>
      <c r="B26" s="38" t="s">
        <v>3412</v>
      </c>
      <c r="C26" s="4">
        <f>K68IT20!$A$79</f>
        <v>67</v>
      </c>
      <c r="D26" s="5">
        <f>COUNTIF(K68IT20!$K$13:$K$79,"Xuất sắc")</f>
        <v>36</v>
      </c>
      <c r="E26" s="39">
        <f t="shared" si="0"/>
        <v>0.53731343283582089</v>
      </c>
      <c r="F26" s="5">
        <f>COUNTIF(K68IT20!K$13:K$79,"Tốt")</f>
        <v>28</v>
      </c>
      <c r="G26" s="39">
        <f t="shared" si="1"/>
        <v>0.41791044776119401</v>
      </c>
      <c r="H26" s="5">
        <f>COUNTIF(K68IT20!$K$13:$K$79,"Khá")</f>
        <v>3</v>
      </c>
      <c r="I26" s="39">
        <f t="shared" si="2"/>
        <v>4.4776119402985072E-2</v>
      </c>
      <c r="J26" s="5">
        <f>COUNTIF(K68IT20!$K$13:$K$79,"Trung bình")</f>
        <v>0</v>
      </c>
      <c r="K26" s="39">
        <f t="shared" si="3"/>
        <v>0</v>
      </c>
      <c r="L26" s="5">
        <f>COUNTIF(K68IT20!$K$13:$K$79,"Yếu")</f>
        <v>0</v>
      </c>
      <c r="M26" s="39">
        <f t="shared" si="4"/>
        <v>0</v>
      </c>
      <c r="N26" s="5">
        <f>COUNTIF(K68IT20!$K$13:$K$79,"Kém")</f>
        <v>0</v>
      </c>
      <c r="O26" s="39">
        <f t="shared" si="5"/>
        <v>0</v>
      </c>
    </row>
    <row r="27" spans="1:15" ht="15.75" x14ac:dyDescent="0.2">
      <c r="A27" s="5">
        <v>18</v>
      </c>
      <c r="B27" s="6" t="s">
        <v>3388</v>
      </c>
      <c r="C27" s="4">
        <f>K66IS!$A$44</f>
        <v>32</v>
      </c>
      <c r="D27" s="5">
        <f>COUNTIF(K66IS!K$13:K$44,"Xuất sắc")</f>
        <v>18</v>
      </c>
      <c r="E27" s="10">
        <f t="shared" si="0"/>
        <v>0.5625</v>
      </c>
      <c r="F27" s="5">
        <f>COUNTIF(K66IS!K$13:K$44,"Tốt")</f>
        <v>11</v>
      </c>
      <c r="G27" s="10">
        <f t="shared" si="1"/>
        <v>0.34375</v>
      </c>
      <c r="H27" s="5">
        <f>COUNTIF(K66IS!K$13:K$44,"Khá")</f>
        <v>3</v>
      </c>
      <c r="I27" s="10">
        <f t="shared" si="2"/>
        <v>9.375E-2</v>
      </c>
      <c r="J27" s="5">
        <f>COUNTIF(K66IS!K$13:K$44,"Trung bình")</f>
        <v>0</v>
      </c>
      <c r="K27" s="10">
        <f t="shared" si="3"/>
        <v>0</v>
      </c>
      <c r="L27" s="5">
        <f>COUNTIF(K66IS!K$13:K$44,"Yếu")</f>
        <v>0</v>
      </c>
      <c r="M27" s="10">
        <f t="shared" si="4"/>
        <v>0</v>
      </c>
      <c r="N27" s="5">
        <f>COUNTIF(K66IS!K$13:K$44,"Kém")</f>
        <v>0</v>
      </c>
      <c r="O27" s="10">
        <f t="shared" si="5"/>
        <v>0</v>
      </c>
    </row>
    <row r="28" spans="1:15" ht="15.75" x14ac:dyDescent="0.2">
      <c r="A28" s="5">
        <v>19</v>
      </c>
      <c r="B28" s="6" t="s">
        <v>3398</v>
      </c>
      <c r="C28" s="4">
        <f>K67IS!$A$87</f>
        <v>75</v>
      </c>
      <c r="D28" s="5">
        <f>COUNTIF(K67IS!K$13:K$87,"Xuất sắc")</f>
        <v>39</v>
      </c>
      <c r="E28" s="40">
        <f t="shared" si="0"/>
        <v>0.52</v>
      </c>
      <c r="F28" s="5">
        <f>COUNTIF(K67IS!K$13:K$87,"Tốt")</f>
        <v>29</v>
      </c>
      <c r="G28" s="40">
        <f t="shared" si="1"/>
        <v>0.38666666666666666</v>
      </c>
      <c r="H28" s="5">
        <f>COUNTIF(K67IS!K$13:K$87,"Khá")</f>
        <v>7</v>
      </c>
      <c r="I28" s="40">
        <f t="shared" si="2"/>
        <v>9.3333333333333338E-2</v>
      </c>
      <c r="J28" s="5">
        <f>COUNTIF(K67IS!K$13:K$87,"Trung bình")</f>
        <v>0</v>
      </c>
      <c r="K28" s="40">
        <f t="shared" si="3"/>
        <v>0</v>
      </c>
      <c r="L28" s="5">
        <f>COUNTIF(K67IS!K$13:K$87,"Yếu")</f>
        <v>0</v>
      </c>
      <c r="M28" s="40">
        <f t="shared" si="4"/>
        <v>0</v>
      </c>
      <c r="N28" s="5">
        <f>COUNTIF(K67IS!K$13:K$87,"Kém")</f>
        <v>0</v>
      </c>
      <c r="O28" s="40">
        <f t="shared" si="5"/>
        <v>0</v>
      </c>
    </row>
    <row r="29" spans="1:15" ht="15.75" x14ac:dyDescent="0.2">
      <c r="A29" s="5">
        <v>20</v>
      </c>
      <c r="B29" s="41" t="s">
        <v>3404</v>
      </c>
      <c r="C29" s="4">
        <f>K68IS!$A$84</f>
        <v>72</v>
      </c>
      <c r="D29" s="5">
        <f>COUNTIF(K68IS!K$13:K$84,"Xuất sắc")</f>
        <v>30</v>
      </c>
      <c r="E29" s="40">
        <f t="shared" si="0"/>
        <v>0.41666666666666669</v>
      </c>
      <c r="F29" s="5">
        <f>COUNTIF(K68IS!K$13:K$84,"Tốt")</f>
        <v>29</v>
      </c>
      <c r="G29" s="40">
        <f t="shared" si="1"/>
        <v>0.40277777777777779</v>
      </c>
      <c r="H29" s="5">
        <f>COUNTIF(K68IS!K$13:K$84,"Khá")</f>
        <v>11</v>
      </c>
      <c r="I29" s="40">
        <f t="shared" si="2"/>
        <v>0.15277777777777779</v>
      </c>
      <c r="J29" s="5">
        <f>COUNTIF(K68IS!K$13:K$84,"trung bình")</f>
        <v>0</v>
      </c>
      <c r="K29" s="40">
        <f t="shared" si="3"/>
        <v>0</v>
      </c>
      <c r="L29" s="5">
        <f>COUNTIF(K68IS!K$13:K$84,"Yếu")</f>
        <v>0</v>
      </c>
      <c r="M29" s="40">
        <f t="shared" si="4"/>
        <v>0</v>
      </c>
      <c r="N29" s="5">
        <f>COUNTIF(K68IS!K$13:K$84,"Kém")</f>
        <v>2</v>
      </c>
      <c r="O29" s="40">
        <f t="shared" si="5"/>
        <v>2.7777777777777776E-2</v>
      </c>
    </row>
    <row r="30" spans="1:15" ht="15.75" x14ac:dyDescent="0.2">
      <c r="A30" s="5">
        <v>21</v>
      </c>
      <c r="B30" s="38" t="s">
        <v>3385</v>
      </c>
      <c r="C30" s="44">
        <f>k66CS1!$A$95</f>
        <v>83</v>
      </c>
      <c r="D30" s="37">
        <f>COUNTIF(k66CS1!K$13:K$95,"Xuất sắc")</f>
        <v>56</v>
      </c>
      <c r="E30" s="39">
        <f t="shared" si="0"/>
        <v>0.67469879518072284</v>
      </c>
      <c r="F30" s="37">
        <f>COUNTIF(k66CS1!K$13:K$95,"Tốt")</f>
        <v>22</v>
      </c>
      <c r="G30" s="39">
        <f t="shared" si="1"/>
        <v>0.26506024096385544</v>
      </c>
      <c r="H30" s="37">
        <f>COUNTIF(k66CS1!K$13:K$95,"Khá")</f>
        <v>5</v>
      </c>
      <c r="I30" s="39">
        <f t="shared" si="2"/>
        <v>6.0240963855421686E-2</v>
      </c>
      <c r="J30" s="37">
        <f>COUNTIF(k66CS1!K$13:K$95,"Trung bình")</f>
        <v>0</v>
      </c>
      <c r="K30" s="39">
        <f t="shared" si="3"/>
        <v>0</v>
      </c>
      <c r="L30" s="37">
        <f>COUNTIF(k66CS1!K$13:K$95,"yếu")</f>
        <v>0</v>
      </c>
      <c r="M30" s="39">
        <f t="shared" si="4"/>
        <v>0</v>
      </c>
      <c r="N30" s="37">
        <f>COUNTIF(k66CS1!K$13:K$95,"Kém")</f>
        <v>0</v>
      </c>
      <c r="O30" s="39">
        <f t="shared" si="5"/>
        <v>0</v>
      </c>
    </row>
    <row r="31" spans="1:15" ht="15.75" x14ac:dyDescent="0.2">
      <c r="A31" s="5">
        <v>22</v>
      </c>
      <c r="B31" s="38" t="s">
        <v>3386</v>
      </c>
      <c r="C31" s="44">
        <f>K66CS2!$A$87</f>
        <v>75</v>
      </c>
      <c r="D31" s="37">
        <f>COUNTIF(K66CS2!K$13:K$87,"Xuất sắc")</f>
        <v>45</v>
      </c>
      <c r="E31" s="39">
        <f t="shared" si="0"/>
        <v>0.6</v>
      </c>
      <c r="F31" s="37">
        <f>COUNTIF(K66CS2!K$13:K$87,"Tốt")</f>
        <v>19</v>
      </c>
      <c r="G31" s="39">
        <f t="shared" si="1"/>
        <v>0.25333333333333335</v>
      </c>
      <c r="H31" s="37">
        <f>COUNTIF(K66CS2!K$13:K$87,"Khá")</f>
        <v>11</v>
      </c>
      <c r="I31" s="39">
        <f t="shared" si="2"/>
        <v>0.14666666666666667</v>
      </c>
      <c r="J31" s="37">
        <f>COUNTIF(K66CS2!K$13:K$87,"Trung bình")</f>
        <v>0</v>
      </c>
      <c r="K31" s="39">
        <f t="shared" si="3"/>
        <v>0</v>
      </c>
      <c r="L31" s="37">
        <f>COUNTIF(K66CS2!K$13:K$87,"Yếu")</f>
        <v>0</v>
      </c>
      <c r="M31" s="39">
        <f t="shared" si="4"/>
        <v>0</v>
      </c>
      <c r="N31" s="37">
        <f>COUNTIF(K66CS2!K$13:K$87,"Kém")</f>
        <v>0</v>
      </c>
      <c r="O31" s="39">
        <f t="shared" si="5"/>
        <v>0</v>
      </c>
    </row>
    <row r="32" spans="1:15" ht="15.75" x14ac:dyDescent="0.2">
      <c r="A32" s="5">
        <v>23</v>
      </c>
      <c r="B32" s="38" t="s">
        <v>3387</v>
      </c>
      <c r="C32" s="44">
        <f>K66CS3!$A$91</f>
        <v>79</v>
      </c>
      <c r="D32" s="37">
        <f>COUNTIF(K66CS3!K$13:K$91,"Xuất sắc")</f>
        <v>47</v>
      </c>
      <c r="E32" s="39">
        <f t="shared" si="0"/>
        <v>0.59493670886075944</v>
      </c>
      <c r="F32" s="37">
        <f>COUNTIF(K66CS3!K$13:K$91,"tốt")</f>
        <v>22</v>
      </c>
      <c r="G32" s="39">
        <f t="shared" si="1"/>
        <v>0.27848101265822783</v>
      </c>
      <c r="H32" s="37">
        <f>COUNTIF(K66CS3!K$13:K$91,"Khá")</f>
        <v>10</v>
      </c>
      <c r="I32" s="39">
        <f t="shared" si="2"/>
        <v>0.12658227848101267</v>
      </c>
      <c r="J32" s="37">
        <f>COUNTIF(K66CS3!K$13:K$91,"Trung bình")</f>
        <v>0</v>
      </c>
      <c r="K32" s="39">
        <f t="shared" si="3"/>
        <v>0</v>
      </c>
      <c r="L32" s="37">
        <f>COUNTIF(K66CS3!K$13:K$91,"Yếu")</f>
        <v>0</v>
      </c>
      <c r="M32" s="39">
        <f t="shared" si="4"/>
        <v>0</v>
      </c>
      <c r="N32" s="37">
        <f>COUNTIF(K66CS3!K$13:K$91,"Kém")</f>
        <v>0</v>
      </c>
      <c r="O32" s="39">
        <f t="shared" si="5"/>
        <v>0</v>
      </c>
    </row>
    <row r="33" spans="1:15" ht="15.75" x14ac:dyDescent="0.2">
      <c r="A33" s="5">
        <v>24</v>
      </c>
      <c r="B33" s="38" t="s">
        <v>3394</v>
      </c>
      <c r="C33" s="44">
        <f>K67CS1!$A$92</f>
        <v>80</v>
      </c>
      <c r="D33" s="37">
        <f>COUNTIF(K67CS1!K$13:K$92,"Xuất sắc")</f>
        <v>45</v>
      </c>
      <c r="E33" s="39">
        <v>0.6271186440677966</v>
      </c>
      <c r="F33" s="37">
        <f>COUNTIF(K67CS1!K$13:K$92,"Tốt")</f>
        <v>33</v>
      </c>
      <c r="G33" s="39">
        <v>0.30508474576271188</v>
      </c>
      <c r="H33" s="37">
        <f>COUNTIF(K67CS1!K$13:K$92,"Khá")</f>
        <v>1</v>
      </c>
      <c r="I33" s="39">
        <v>5.0847457627118647E-2</v>
      </c>
      <c r="J33" s="37">
        <f>COUNTIF(K67CS1!K$13:K$92,"Trung bình")</f>
        <v>0</v>
      </c>
      <c r="K33" s="39">
        <v>1.6949152542372881E-2</v>
      </c>
      <c r="L33" s="37">
        <f>COUNTIF(K67CS1!K$13:K$92,"Yếu")</f>
        <v>0</v>
      </c>
      <c r="M33" s="39">
        <v>0</v>
      </c>
      <c r="N33" s="37">
        <f>COUNTIF(K67CS1!K$13:K$92,"Kém")</f>
        <v>1</v>
      </c>
      <c r="O33" s="39">
        <v>0</v>
      </c>
    </row>
    <row r="34" spans="1:15" ht="15.75" x14ac:dyDescent="0.2">
      <c r="A34" s="5">
        <v>25</v>
      </c>
      <c r="B34" s="38" t="s">
        <v>3395</v>
      </c>
      <c r="C34" s="44">
        <f>K67CS2!$A$93</f>
        <v>81</v>
      </c>
      <c r="D34" s="37">
        <f>COUNTIF(K67CS2!K$13:K$93,"Xuất sắc")</f>
        <v>45</v>
      </c>
      <c r="E34" s="39">
        <f t="shared" ref="E34:E41" si="7">D34/C34</f>
        <v>0.55555555555555558</v>
      </c>
      <c r="F34" s="37">
        <f>COUNTIF(K67CS2!K$13:K$93,"Tốt")</f>
        <v>24</v>
      </c>
      <c r="G34" s="39">
        <f t="shared" ref="G34:G41" si="8">F34/C34</f>
        <v>0.29629629629629628</v>
      </c>
      <c r="H34" s="37">
        <f>COUNTIF(K67CS2!K$13:K$93,"Khá")</f>
        <v>11</v>
      </c>
      <c r="I34" s="39">
        <f t="shared" ref="I34:I41" si="9">H34/C34</f>
        <v>0.13580246913580246</v>
      </c>
      <c r="J34" s="37">
        <f>COUNTIF(K67CS2!K$13:K$93,"trung bình")</f>
        <v>1</v>
      </c>
      <c r="K34" s="39">
        <f t="shared" ref="K34:K41" si="10">J34/C34</f>
        <v>1.2345679012345678E-2</v>
      </c>
      <c r="L34" s="37">
        <f>COUNTIF(K67CS2!K$13:K$93,"Yếu")</f>
        <v>0</v>
      </c>
      <c r="M34" s="39">
        <f t="shared" ref="M34:M41" si="11">L34/C34</f>
        <v>0</v>
      </c>
      <c r="N34" s="37">
        <f>COUNTIF(K67CS2!K$13:K$93,"Kém")</f>
        <v>0</v>
      </c>
      <c r="O34" s="39">
        <f t="shared" ref="O34:O41" si="12">N34/C34</f>
        <v>0</v>
      </c>
    </row>
    <row r="35" spans="1:15" ht="15.75" x14ac:dyDescent="0.2">
      <c r="A35" s="5">
        <v>26</v>
      </c>
      <c r="B35" s="38" t="s">
        <v>3396</v>
      </c>
      <c r="C35" s="44">
        <f>k67CS3!$A$91</f>
        <v>79</v>
      </c>
      <c r="D35" s="37">
        <f>COUNTIF(k67CS3!K$13:K$91,"Xuất sắc")</f>
        <v>54</v>
      </c>
      <c r="E35" s="42">
        <f t="shared" si="7"/>
        <v>0.68354430379746833</v>
      </c>
      <c r="F35" s="37">
        <f>COUNTIF(k67CS3!K$13:K$91,"Tốt")</f>
        <v>18</v>
      </c>
      <c r="G35" s="42">
        <f t="shared" si="8"/>
        <v>0.22784810126582278</v>
      </c>
      <c r="H35" s="37">
        <f>COUNTIF(k67CS3!K$13:K$91,"Khá")</f>
        <v>7</v>
      </c>
      <c r="I35" s="42">
        <f t="shared" si="9"/>
        <v>8.8607594936708861E-2</v>
      </c>
      <c r="J35" s="37">
        <f>COUNTIF(k67CS3!K$13:K$91,"Atrung bình")</f>
        <v>0</v>
      </c>
      <c r="K35" s="42">
        <f t="shared" si="10"/>
        <v>0</v>
      </c>
      <c r="L35" s="37">
        <f>COUNTIF(k67CS3!K$13:K$91,"yếu")</f>
        <v>0</v>
      </c>
      <c r="M35" s="42">
        <f t="shared" si="11"/>
        <v>0</v>
      </c>
      <c r="N35" s="37">
        <f>COUNTIF(k67CS3!K$13:K$91,"kém")</f>
        <v>0</v>
      </c>
      <c r="O35" s="42">
        <f t="shared" si="12"/>
        <v>0</v>
      </c>
    </row>
    <row r="36" spans="1:15" ht="15.75" x14ac:dyDescent="0.2">
      <c r="A36" s="5">
        <v>27</v>
      </c>
      <c r="B36" s="38" t="s">
        <v>3397</v>
      </c>
      <c r="C36" s="44">
        <f>K67CS4!$A$89</f>
        <v>76</v>
      </c>
      <c r="D36" s="37">
        <f>COUNTIF(K67CS4!K$14:K$89,"xuất sắc")</f>
        <v>50</v>
      </c>
      <c r="E36" s="39">
        <f t="shared" si="7"/>
        <v>0.65789473684210531</v>
      </c>
      <c r="F36" s="37">
        <f>COUNTIF(K67CS4!K$14:K$89,"Tốt")</f>
        <v>16</v>
      </c>
      <c r="G36" s="39">
        <f t="shared" si="8"/>
        <v>0.21052631578947367</v>
      </c>
      <c r="H36" s="37">
        <f>COUNTIF(K67CS4!K$14:K$89,"Khá")</f>
        <v>8</v>
      </c>
      <c r="I36" s="39">
        <f t="shared" si="9"/>
        <v>0.10526315789473684</v>
      </c>
      <c r="J36" s="37">
        <f>COUNTIF(K67CS4!K$14:K$89,"Trung bình")</f>
        <v>1</v>
      </c>
      <c r="K36" s="39">
        <f t="shared" si="10"/>
        <v>1.3157894736842105E-2</v>
      </c>
      <c r="L36" s="37">
        <f>COUNTIF(K67CS4!K$14:K$89,"yếu")</f>
        <v>0</v>
      </c>
      <c r="M36" s="39">
        <f t="shared" si="11"/>
        <v>0</v>
      </c>
      <c r="N36" s="37">
        <f>COUNTIF(K67CS4!K$14:K$89,"Kém")</f>
        <v>1</v>
      </c>
      <c r="O36" s="39">
        <f t="shared" si="12"/>
        <v>1.3157894736842105E-2</v>
      </c>
    </row>
    <row r="37" spans="1:15" ht="15.75" x14ac:dyDescent="0.2">
      <c r="A37" s="5">
        <v>28</v>
      </c>
      <c r="B37" s="38" t="s">
        <v>3405</v>
      </c>
      <c r="C37" s="44">
        <f>K68CS1!$A$86</f>
        <v>74</v>
      </c>
      <c r="D37" s="37">
        <f>COUNTIF(K68CS1!K$13:K$86,"Xuất sắc")</f>
        <v>41</v>
      </c>
      <c r="E37" s="39">
        <f t="shared" si="7"/>
        <v>0.55405405405405406</v>
      </c>
      <c r="F37" s="37">
        <f>COUNTIF(K68CS1!K$13:K$86,"Tốt")</f>
        <v>25</v>
      </c>
      <c r="G37" s="39">
        <f t="shared" si="8"/>
        <v>0.33783783783783783</v>
      </c>
      <c r="H37" s="37">
        <f>COUNTIF(K68CS1!K$13:K$86,"Khá")</f>
        <v>4</v>
      </c>
      <c r="I37" s="39">
        <f t="shared" si="9"/>
        <v>5.4054054054054057E-2</v>
      </c>
      <c r="J37" s="37">
        <f>COUNTIF(K68CS1!K$13:K$86,"Trung bình")</f>
        <v>0</v>
      </c>
      <c r="K37" s="39">
        <f t="shared" si="10"/>
        <v>0</v>
      </c>
      <c r="L37" s="37">
        <f>COUNTIF(K68CS1!K$13:K$86,"yếu")</f>
        <v>0</v>
      </c>
      <c r="M37" s="39">
        <f t="shared" si="11"/>
        <v>0</v>
      </c>
      <c r="N37" s="37">
        <f>COUNTIF(K68CS1!K$13:K$86,"kém")</f>
        <v>4</v>
      </c>
      <c r="O37" s="39">
        <f t="shared" si="12"/>
        <v>5.4054054054054057E-2</v>
      </c>
    </row>
    <row r="38" spans="1:15" ht="15.75" x14ac:dyDescent="0.2">
      <c r="A38" s="5">
        <v>29</v>
      </c>
      <c r="B38" s="38" t="s">
        <v>3406</v>
      </c>
      <c r="C38" s="44">
        <f>K68CS2!$A$84</f>
        <v>72</v>
      </c>
      <c r="D38" s="37">
        <f>COUNTIF(K68CS2!K$13:K$84,"xuất sắc")</f>
        <v>25</v>
      </c>
      <c r="E38" s="39">
        <f t="shared" si="7"/>
        <v>0.34722222222222221</v>
      </c>
      <c r="F38" s="37">
        <f>COUNTIF(K68CS2!K$13:K$84,"Tốt")</f>
        <v>35</v>
      </c>
      <c r="G38" s="39">
        <f t="shared" si="8"/>
        <v>0.4861111111111111</v>
      </c>
      <c r="H38" s="37">
        <f>COUNTIF(K68CS2!K$13:K$84,"Khá")</f>
        <v>9</v>
      </c>
      <c r="I38" s="39">
        <f t="shared" si="9"/>
        <v>0.125</v>
      </c>
      <c r="J38" s="37">
        <f>COUNTIF(K68CS2!K$13:K$84,"Trung bình")</f>
        <v>0</v>
      </c>
      <c r="K38" s="39">
        <f t="shared" si="10"/>
        <v>0</v>
      </c>
      <c r="L38" s="37">
        <f>COUNTIF(K68CS2!K$13:K$84,"yếu")</f>
        <v>0</v>
      </c>
      <c r="M38" s="39">
        <f t="shared" si="11"/>
        <v>0</v>
      </c>
      <c r="N38" s="37">
        <f>COUNTIF(K68CS2!K$13:K$84,"kém")</f>
        <v>3</v>
      </c>
      <c r="O38" s="39">
        <f t="shared" si="12"/>
        <v>4.1666666666666664E-2</v>
      </c>
    </row>
    <row r="39" spans="1:15" ht="15.75" x14ac:dyDescent="0.2">
      <c r="A39" s="5">
        <v>30</v>
      </c>
      <c r="B39" s="38" t="s">
        <v>3407</v>
      </c>
      <c r="C39" s="44">
        <f>K68CS3!$A$85</f>
        <v>72</v>
      </c>
      <c r="D39" s="37">
        <f>COUNTIF(K68CS3!K$14:K$85,"xuất sắc")</f>
        <v>38</v>
      </c>
      <c r="E39" s="39">
        <f t="shared" si="7"/>
        <v>0.52777777777777779</v>
      </c>
      <c r="F39" s="37">
        <f>COUNTIF(K68CS3!K$14:K$85,"Tốt")</f>
        <v>26</v>
      </c>
      <c r="G39" s="39">
        <f t="shared" si="8"/>
        <v>0.3611111111111111</v>
      </c>
      <c r="H39" s="37">
        <f>COUNTIF(K68CS3!K$14:K$85,"Khá")</f>
        <v>6</v>
      </c>
      <c r="I39" s="39">
        <f t="shared" si="9"/>
        <v>8.3333333333333329E-2</v>
      </c>
      <c r="J39" s="37">
        <f>COUNTIF(K68CS3!K$14:K$85,"Trung bình")</f>
        <v>0</v>
      </c>
      <c r="K39" s="39">
        <f t="shared" si="10"/>
        <v>0</v>
      </c>
      <c r="L39" s="37">
        <f>COUNTIF(K68CS3!K$14:K$85,"yếu")</f>
        <v>0</v>
      </c>
      <c r="M39" s="39">
        <f t="shared" si="11"/>
        <v>0</v>
      </c>
      <c r="N39" s="37">
        <f>COUNTIF(K68CS3!K$14:K$85,"kém")</f>
        <v>2</v>
      </c>
      <c r="O39" s="39">
        <f t="shared" si="12"/>
        <v>2.7777777777777776E-2</v>
      </c>
    </row>
    <row r="40" spans="1:15" ht="15.75" customHeight="1" x14ac:dyDescent="0.2">
      <c r="A40" s="5">
        <v>31</v>
      </c>
      <c r="B40" s="38" t="s">
        <v>3408</v>
      </c>
      <c r="C40" s="44">
        <f>K68CS4!$A$83</f>
        <v>71</v>
      </c>
      <c r="D40" s="37">
        <f>COUNTIF(K68CS4!K$13:K$83,"Xuất sắc")</f>
        <v>43</v>
      </c>
      <c r="E40" s="39">
        <f t="shared" si="7"/>
        <v>0.60563380281690138</v>
      </c>
      <c r="F40" s="37">
        <f>COUNTIF(K68CS4!K$13:K$83,"Tốt")</f>
        <v>15</v>
      </c>
      <c r="G40" s="39">
        <f t="shared" si="8"/>
        <v>0.21126760563380281</v>
      </c>
      <c r="H40" s="37">
        <f>COUNTIF(K68CS4!K$13:K$83,"Khá")</f>
        <v>12</v>
      </c>
      <c r="I40" s="39">
        <f t="shared" si="9"/>
        <v>0.16901408450704225</v>
      </c>
      <c r="J40" s="37">
        <f>COUNTIF(K68CS4!K$13:K$83,"trung bình")</f>
        <v>0</v>
      </c>
      <c r="K40" s="39">
        <f t="shared" si="10"/>
        <v>0</v>
      </c>
      <c r="L40" s="37">
        <f>COUNTIF(K68CS4!K$13:K$83,"Yếu")</f>
        <v>0</v>
      </c>
      <c r="M40" s="39">
        <f t="shared" si="11"/>
        <v>0</v>
      </c>
      <c r="N40" s="37">
        <f>COUNTIF(K68CS4!K$13:K$83,"kém")</f>
        <v>1</v>
      </c>
      <c r="O40" s="39">
        <f t="shared" si="12"/>
        <v>1.4084507042253521E-2</v>
      </c>
    </row>
    <row r="41" spans="1:15" ht="15.75" customHeight="1" x14ac:dyDescent="0.2">
      <c r="A41" s="84" t="s">
        <v>920</v>
      </c>
      <c r="B41" s="85"/>
      <c r="C41" s="44">
        <f>SUM(D41,F41,H41,J41,L41,N41)</f>
        <v>1969</v>
      </c>
      <c r="D41" s="9">
        <f>SUM(D10:D40)</f>
        <v>1153</v>
      </c>
      <c r="E41" s="43">
        <f t="shared" si="7"/>
        <v>0.58557643473844589</v>
      </c>
      <c r="F41" s="9">
        <f>SUM(F10:F40)</f>
        <v>586</v>
      </c>
      <c r="G41" s="43">
        <f t="shared" si="8"/>
        <v>0.29761300152361603</v>
      </c>
      <c r="H41" s="9">
        <f>SUM(H10:H40)</f>
        <v>200</v>
      </c>
      <c r="I41" s="43">
        <f t="shared" si="9"/>
        <v>0.1015744032503809</v>
      </c>
      <c r="J41" s="9">
        <f>SUM(J10:J40)</f>
        <v>5</v>
      </c>
      <c r="K41" s="43">
        <f t="shared" si="10"/>
        <v>2.5393600812595226E-3</v>
      </c>
      <c r="L41" s="9">
        <f>SUM(L10:L40)</f>
        <v>0</v>
      </c>
      <c r="M41" s="43">
        <f t="shared" si="11"/>
        <v>0</v>
      </c>
      <c r="N41" s="9">
        <f>SUM(N10:N40)</f>
        <v>25</v>
      </c>
      <c r="O41" s="43">
        <f t="shared" si="12"/>
        <v>1.2696800406297613E-2</v>
      </c>
    </row>
  </sheetData>
  <mergeCells count="16">
    <mergeCell ref="A41:B41"/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2413E-54C6-420E-B16B-F9E5649AFAAA}">
  <dimension ref="A1:K76"/>
  <sheetViews>
    <sheetView topLeftCell="A53" workbookViewId="0">
      <selection activeCell="A14" sqref="A14:A74"/>
    </sheetView>
  </sheetViews>
  <sheetFormatPr defaultRowHeight="14.25" x14ac:dyDescent="0.2"/>
  <cols>
    <col min="1" max="1" width="4.75" style="20" bestFit="1" customWidth="1"/>
    <col min="2" max="2" width="10" style="20" customWidth="1"/>
    <col min="3" max="3" width="18.5" customWidth="1"/>
    <col min="5" max="5" width="6.875" bestFit="1" customWidth="1"/>
    <col min="6" max="8" width="5.375" bestFit="1" customWidth="1"/>
    <col min="10" max="10" width="5.375" bestFit="1" customWidth="1"/>
  </cols>
  <sheetData>
    <row r="1" spans="1:11" ht="18.75" customHeight="1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8.75" customHeight="1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8.75" customHeight="1" x14ac:dyDescent="0.2">
      <c r="A3" s="21"/>
      <c r="E3" s="20"/>
      <c r="F3" s="20"/>
      <c r="G3" s="20"/>
      <c r="H3" s="20"/>
      <c r="J3" s="20"/>
    </row>
    <row r="4" spans="1:11" ht="18.75" customHeight="1" x14ac:dyDescent="0.2">
      <c r="E4" s="20"/>
      <c r="F4" s="20"/>
      <c r="G4" s="20"/>
      <c r="H4" s="20"/>
      <c r="J4" s="20"/>
    </row>
    <row r="5" spans="1:11" ht="18.75" customHeight="1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8.75" customHeight="1" x14ac:dyDescent="0.2">
      <c r="A6" s="45" t="s">
        <v>2762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8.75" customHeight="1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1" spans="1:11" ht="18.75" customHeight="1" x14ac:dyDescent="0.2">
      <c r="A11" s="50" t="s">
        <v>5</v>
      </c>
      <c r="B11" s="52" t="s">
        <v>6</v>
      </c>
      <c r="C11" s="52" t="s">
        <v>7</v>
      </c>
      <c r="D11" s="52" t="s">
        <v>8</v>
      </c>
      <c r="E11" s="2" t="s">
        <v>9</v>
      </c>
      <c r="F11" s="2" t="s">
        <v>9</v>
      </c>
      <c r="G11" s="2" t="s">
        <v>9</v>
      </c>
      <c r="H11" s="54" t="s">
        <v>13</v>
      </c>
      <c r="I11" s="55"/>
      <c r="J11" s="54" t="s">
        <v>13</v>
      </c>
      <c r="K11" s="55"/>
    </row>
    <row r="12" spans="1:11" ht="33.75" customHeight="1" x14ac:dyDescent="0.2">
      <c r="A12" s="51"/>
      <c r="B12" s="53"/>
      <c r="C12" s="53"/>
      <c r="D12" s="53"/>
      <c r="E12" s="3" t="s">
        <v>10</v>
      </c>
      <c r="F12" s="3" t="s">
        <v>11</v>
      </c>
      <c r="G12" s="3" t="s">
        <v>12</v>
      </c>
      <c r="H12" s="56" t="s">
        <v>14</v>
      </c>
      <c r="I12" s="57"/>
      <c r="J12" s="56" t="s">
        <v>922</v>
      </c>
      <c r="K12" s="57"/>
    </row>
    <row r="13" spans="1:11" ht="18.75" customHeight="1" x14ac:dyDescent="0.2">
      <c r="A13" s="51"/>
      <c r="B13" s="53"/>
      <c r="C13" s="53"/>
      <c r="D13" s="53"/>
      <c r="E13" s="22"/>
      <c r="F13" s="22"/>
      <c r="G13" s="22"/>
      <c r="H13" s="2" t="s">
        <v>9</v>
      </c>
      <c r="I13" s="2" t="s">
        <v>15</v>
      </c>
      <c r="J13" s="2" t="s">
        <v>9</v>
      </c>
      <c r="K13" s="2" t="s">
        <v>15</v>
      </c>
    </row>
    <row r="14" spans="1:11" ht="15" x14ac:dyDescent="0.25">
      <c r="A14" s="19">
        <v>1</v>
      </c>
      <c r="B14" s="19">
        <v>23020581</v>
      </c>
      <c r="C14" s="13" t="s">
        <v>1344</v>
      </c>
      <c r="D14" s="13" t="s">
        <v>2607</v>
      </c>
      <c r="E14" s="13">
        <v>91</v>
      </c>
      <c r="F14" s="13">
        <v>91</v>
      </c>
      <c r="G14" s="13">
        <v>91</v>
      </c>
      <c r="H14" s="13">
        <v>91</v>
      </c>
      <c r="I14" s="13" t="s">
        <v>21</v>
      </c>
      <c r="J14" s="13">
        <v>91</v>
      </c>
      <c r="K14" s="13" t="s">
        <v>21</v>
      </c>
    </row>
    <row r="15" spans="1:11" ht="15" x14ac:dyDescent="0.25">
      <c r="A15" s="19">
        <v>2</v>
      </c>
      <c r="B15" s="19">
        <v>23020582</v>
      </c>
      <c r="C15" s="13" t="s">
        <v>2816</v>
      </c>
      <c r="D15" s="13" t="s">
        <v>1457</v>
      </c>
      <c r="E15" s="13">
        <v>70</v>
      </c>
      <c r="F15" s="13">
        <v>67</v>
      </c>
      <c r="G15" s="13">
        <v>67</v>
      </c>
      <c r="H15" s="13">
        <v>67</v>
      </c>
      <c r="I15" s="13" t="s">
        <v>18</v>
      </c>
      <c r="J15" s="13">
        <v>67</v>
      </c>
      <c r="K15" s="13" t="s">
        <v>18</v>
      </c>
    </row>
    <row r="16" spans="1:11" ht="15" x14ac:dyDescent="0.25">
      <c r="A16" s="19">
        <v>3</v>
      </c>
      <c r="B16" s="19">
        <v>23020583</v>
      </c>
      <c r="C16" s="13" t="s">
        <v>2011</v>
      </c>
      <c r="D16" s="13" t="s">
        <v>1357</v>
      </c>
      <c r="E16" s="13">
        <v>70</v>
      </c>
      <c r="F16" s="13">
        <v>67</v>
      </c>
      <c r="G16" s="13">
        <v>67</v>
      </c>
      <c r="H16" s="13">
        <v>67</v>
      </c>
      <c r="I16" s="13" t="s">
        <v>18</v>
      </c>
      <c r="J16" s="13">
        <v>67</v>
      </c>
      <c r="K16" s="13" t="s">
        <v>18</v>
      </c>
    </row>
    <row r="17" spans="1:11" ht="15" x14ac:dyDescent="0.25">
      <c r="A17" s="19">
        <v>4</v>
      </c>
      <c r="B17" s="19">
        <v>23020584</v>
      </c>
      <c r="C17" s="13" t="s">
        <v>2817</v>
      </c>
      <c r="D17" s="13" t="s">
        <v>1388</v>
      </c>
      <c r="E17" s="13">
        <v>70</v>
      </c>
      <c r="F17" s="13">
        <v>67</v>
      </c>
      <c r="G17" s="13">
        <v>67</v>
      </c>
      <c r="H17" s="13">
        <v>67</v>
      </c>
      <c r="I17" s="13" t="s">
        <v>18</v>
      </c>
      <c r="J17" s="13">
        <v>67</v>
      </c>
      <c r="K17" s="13" t="s">
        <v>18</v>
      </c>
    </row>
    <row r="18" spans="1:11" ht="15" x14ac:dyDescent="0.25">
      <c r="A18" s="19">
        <v>5</v>
      </c>
      <c r="B18" s="19">
        <v>23020585</v>
      </c>
      <c r="C18" s="13" t="s">
        <v>2818</v>
      </c>
      <c r="D18" s="13" t="s">
        <v>2329</v>
      </c>
      <c r="E18" s="13">
        <v>74</v>
      </c>
      <c r="F18" s="13">
        <v>79</v>
      </c>
      <c r="G18" s="13">
        <v>79</v>
      </c>
      <c r="H18" s="13">
        <v>79</v>
      </c>
      <c r="I18" s="13" t="s">
        <v>18</v>
      </c>
      <c r="J18" s="13">
        <v>79</v>
      </c>
      <c r="K18" s="13" t="s">
        <v>18</v>
      </c>
    </row>
    <row r="19" spans="1:11" ht="15" x14ac:dyDescent="0.25">
      <c r="A19" s="19">
        <v>6</v>
      </c>
      <c r="B19" s="19">
        <v>23020586</v>
      </c>
      <c r="C19" s="13" t="s">
        <v>20</v>
      </c>
      <c r="D19" s="13" t="s">
        <v>1854</v>
      </c>
      <c r="E19" s="13">
        <v>80</v>
      </c>
      <c r="F19" s="13">
        <v>77</v>
      </c>
      <c r="G19" s="13">
        <v>77</v>
      </c>
      <c r="H19" s="13">
        <v>77</v>
      </c>
      <c r="I19" s="13" t="s">
        <v>18</v>
      </c>
      <c r="J19" s="13">
        <v>77</v>
      </c>
      <c r="K19" s="13" t="s">
        <v>18</v>
      </c>
    </row>
    <row r="20" spans="1:11" ht="15" x14ac:dyDescent="0.25">
      <c r="A20" s="19">
        <v>7</v>
      </c>
      <c r="B20" s="19">
        <v>23020587</v>
      </c>
      <c r="C20" s="13" t="s">
        <v>2819</v>
      </c>
      <c r="D20" s="13" t="s">
        <v>2370</v>
      </c>
      <c r="E20" s="13">
        <v>80</v>
      </c>
      <c r="F20" s="13">
        <v>80</v>
      </c>
      <c r="G20" s="13">
        <v>80</v>
      </c>
      <c r="H20" s="13">
        <v>80</v>
      </c>
      <c r="I20" s="13" t="s">
        <v>19</v>
      </c>
      <c r="J20" s="13">
        <v>80</v>
      </c>
      <c r="K20" s="13" t="s">
        <v>19</v>
      </c>
    </row>
    <row r="21" spans="1:11" ht="15" x14ac:dyDescent="0.25">
      <c r="A21" s="19">
        <v>8</v>
      </c>
      <c r="B21" s="19">
        <v>23020588</v>
      </c>
      <c r="C21" s="13" t="s">
        <v>2820</v>
      </c>
      <c r="D21" s="13" t="s">
        <v>1395</v>
      </c>
      <c r="E21" s="13">
        <v>75</v>
      </c>
      <c r="F21" s="13">
        <v>72</v>
      </c>
      <c r="G21" s="13">
        <v>72</v>
      </c>
      <c r="H21" s="13">
        <v>72</v>
      </c>
      <c r="I21" s="13" t="s">
        <v>18</v>
      </c>
      <c r="J21" s="13">
        <v>72</v>
      </c>
      <c r="K21" s="13" t="s">
        <v>18</v>
      </c>
    </row>
    <row r="22" spans="1:11" ht="15" x14ac:dyDescent="0.25">
      <c r="A22" s="19">
        <v>9</v>
      </c>
      <c r="B22" s="19">
        <v>23020590</v>
      </c>
      <c r="C22" s="13" t="s">
        <v>2821</v>
      </c>
      <c r="D22" s="13" t="s">
        <v>1495</v>
      </c>
      <c r="E22" s="13">
        <v>98</v>
      </c>
      <c r="F22" s="13">
        <v>98</v>
      </c>
      <c r="G22" s="13">
        <v>98</v>
      </c>
      <c r="H22" s="13">
        <v>98</v>
      </c>
      <c r="I22" s="13" t="s">
        <v>21</v>
      </c>
      <c r="J22" s="13">
        <v>98</v>
      </c>
      <c r="K22" s="13" t="s">
        <v>21</v>
      </c>
    </row>
    <row r="23" spans="1:11" ht="15" x14ac:dyDescent="0.25">
      <c r="A23" s="19">
        <v>10</v>
      </c>
      <c r="B23" s="19">
        <v>23020591</v>
      </c>
      <c r="C23" s="13" t="s">
        <v>2822</v>
      </c>
      <c r="D23" s="13" t="s">
        <v>1447</v>
      </c>
      <c r="E23" s="13">
        <v>100</v>
      </c>
      <c r="F23" s="13">
        <v>100</v>
      </c>
      <c r="G23" s="13">
        <v>100</v>
      </c>
      <c r="H23" s="13">
        <v>100</v>
      </c>
      <c r="I23" s="13" t="s">
        <v>21</v>
      </c>
      <c r="J23" s="13">
        <v>100</v>
      </c>
      <c r="K23" s="13" t="s">
        <v>21</v>
      </c>
    </row>
    <row r="24" spans="1:11" ht="15" x14ac:dyDescent="0.25">
      <c r="A24" s="19">
        <v>11</v>
      </c>
      <c r="B24" s="19">
        <v>23020592</v>
      </c>
      <c r="C24" s="13" t="s">
        <v>58</v>
      </c>
      <c r="D24" s="13" t="s">
        <v>1666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ht="15" x14ac:dyDescent="0.25">
      <c r="A25" s="19">
        <v>12</v>
      </c>
      <c r="B25" s="19">
        <v>23020593</v>
      </c>
      <c r="C25" s="13" t="s">
        <v>2823</v>
      </c>
      <c r="D25" s="13" t="s">
        <v>1355</v>
      </c>
      <c r="E25" s="13">
        <v>70</v>
      </c>
      <c r="F25" s="13">
        <v>70</v>
      </c>
      <c r="G25" s="13">
        <v>70</v>
      </c>
      <c r="H25" s="13">
        <v>70</v>
      </c>
      <c r="I25" s="13" t="s">
        <v>18</v>
      </c>
      <c r="J25" s="13">
        <v>70</v>
      </c>
      <c r="K25" s="13" t="s">
        <v>18</v>
      </c>
    </row>
    <row r="26" spans="1:11" ht="15" x14ac:dyDescent="0.25">
      <c r="A26" s="19">
        <v>13</v>
      </c>
      <c r="B26" s="19">
        <v>23020594</v>
      </c>
      <c r="C26" s="13" t="s">
        <v>2824</v>
      </c>
      <c r="D26" s="13" t="s">
        <v>1638</v>
      </c>
      <c r="E26" s="13">
        <v>70</v>
      </c>
      <c r="F26" s="13">
        <v>67</v>
      </c>
      <c r="G26" s="13">
        <v>67</v>
      </c>
      <c r="H26" s="13">
        <v>67</v>
      </c>
      <c r="I26" s="13" t="s">
        <v>18</v>
      </c>
      <c r="J26" s="13">
        <v>67</v>
      </c>
      <c r="K26" s="13" t="s">
        <v>18</v>
      </c>
    </row>
    <row r="27" spans="1:11" ht="15" x14ac:dyDescent="0.25">
      <c r="A27" s="19">
        <v>14</v>
      </c>
      <c r="B27" s="19">
        <v>23020595</v>
      </c>
      <c r="C27" s="13" t="s">
        <v>2825</v>
      </c>
      <c r="D27" s="13" t="s">
        <v>1727</v>
      </c>
      <c r="E27" s="13">
        <v>77</v>
      </c>
      <c r="F27" s="13">
        <v>74</v>
      </c>
      <c r="G27" s="13">
        <v>74</v>
      </c>
      <c r="H27" s="13">
        <v>74</v>
      </c>
      <c r="I27" s="13" t="s">
        <v>18</v>
      </c>
      <c r="J27" s="13">
        <v>74</v>
      </c>
      <c r="K27" s="13" t="s">
        <v>18</v>
      </c>
    </row>
    <row r="28" spans="1:11" ht="15" x14ac:dyDescent="0.25">
      <c r="A28" s="19">
        <v>15</v>
      </c>
      <c r="B28" s="19">
        <v>23020596</v>
      </c>
      <c r="C28" s="13" t="s">
        <v>2826</v>
      </c>
      <c r="D28" s="13" t="s">
        <v>1658</v>
      </c>
      <c r="E28" s="13">
        <v>80</v>
      </c>
      <c r="F28" s="13">
        <v>80</v>
      </c>
      <c r="G28" s="13">
        <v>80</v>
      </c>
      <c r="H28" s="13">
        <v>80</v>
      </c>
      <c r="I28" s="13" t="s">
        <v>19</v>
      </c>
      <c r="J28" s="13">
        <v>80</v>
      </c>
      <c r="K28" s="13" t="s">
        <v>19</v>
      </c>
    </row>
    <row r="29" spans="1:11" ht="15" x14ac:dyDescent="0.25">
      <c r="A29" s="19">
        <v>16</v>
      </c>
      <c r="B29" s="19">
        <v>23020598</v>
      </c>
      <c r="C29" s="13" t="s">
        <v>2827</v>
      </c>
      <c r="D29" s="13" t="s">
        <v>2459</v>
      </c>
      <c r="E29" s="13">
        <v>100</v>
      </c>
      <c r="F29" s="13">
        <v>100</v>
      </c>
      <c r="G29" s="13">
        <v>100</v>
      </c>
      <c r="H29" s="13">
        <v>100</v>
      </c>
      <c r="I29" s="13" t="s">
        <v>21</v>
      </c>
      <c r="J29" s="13">
        <v>100</v>
      </c>
      <c r="K29" s="13" t="s">
        <v>21</v>
      </c>
    </row>
    <row r="30" spans="1:11" ht="15" x14ac:dyDescent="0.25">
      <c r="A30" s="19">
        <v>17</v>
      </c>
      <c r="B30" s="19">
        <v>23020599</v>
      </c>
      <c r="C30" s="13" t="s">
        <v>2828</v>
      </c>
      <c r="D30" s="13" t="s">
        <v>1399</v>
      </c>
      <c r="E30" s="13">
        <v>80</v>
      </c>
      <c r="F30" s="13">
        <v>80</v>
      </c>
      <c r="G30" s="13">
        <v>80</v>
      </c>
      <c r="H30" s="13">
        <v>80</v>
      </c>
      <c r="I30" s="13" t="s">
        <v>19</v>
      </c>
      <c r="J30" s="13">
        <v>80</v>
      </c>
      <c r="K30" s="13" t="s">
        <v>19</v>
      </c>
    </row>
    <row r="31" spans="1:11" ht="15" x14ac:dyDescent="0.25">
      <c r="A31" s="19">
        <v>18</v>
      </c>
      <c r="B31" s="19">
        <v>23020600</v>
      </c>
      <c r="C31" s="13" t="s">
        <v>2829</v>
      </c>
      <c r="D31" s="13" t="s">
        <v>2830</v>
      </c>
      <c r="E31" s="13">
        <v>70</v>
      </c>
      <c r="F31" s="13">
        <v>67</v>
      </c>
      <c r="G31" s="13">
        <v>67</v>
      </c>
      <c r="H31" s="13">
        <v>67</v>
      </c>
      <c r="I31" s="13" t="s">
        <v>18</v>
      </c>
      <c r="J31" s="13">
        <v>67</v>
      </c>
      <c r="K31" s="13" t="s">
        <v>18</v>
      </c>
    </row>
    <row r="32" spans="1:11" ht="15" x14ac:dyDescent="0.25">
      <c r="A32" s="19">
        <v>19</v>
      </c>
      <c r="B32" s="19">
        <v>23020601</v>
      </c>
      <c r="C32" s="13" t="s">
        <v>152</v>
      </c>
      <c r="D32" s="13" t="s">
        <v>2527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20</v>
      </c>
      <c r="B33" s="19">
        <v>23020602</v>
      </c>
      <c r="C33" s="13" t="s">
        <v>2831</v>
      </c>
      <c r="D33" s="13" t="s">
        <v>2832</v>
      </c>
      <c r="E33" s="13">
        <v>72</v>
      </c>
      <c r="F33" s="13">
        <v>72</v>
      </c>
      <c r="G33" s="13">
        <v>72</v>
      </c>
      <c r="H33" s="13">
        <v>72</v>
      </c>
      <c r="I33" s="13" t="s">
        <v>18</v>
      </c>
      <c r="J33" s="13">
        <v>72</v>
      </c>
      <c r="K33" s="13" t="s">
        <v>18</v>
      </c>
    </row>
    <row r="34" spans="1:11" ht="15" x14ac:dyDescent="0.25">
      <c r="A34" s="19">
        <v>21</v>
      </c>
      <c r="B34" s="19">
        <v>23020603</v>
      </c>
      <c r="C34" s="13" t="s">
        <v>2833</v>
      </c>
      <c r="D34" s="13" t="s">
        <v>2363</v>
      </c>
      <c r="E34" s="13">
        <v>97</v>
      </c>
      <c r="F34" s="13">
        <v>97</v>
      </c>
      <c r="G34" s="13">
        <v>97</v>
      </c>
      <c r="H34" s="13">
        <v>97</v>
      </c>
      <c r="I34" s="13" t="s">
        <v>21</v>
      </c>
      <c r="J34" s="13">
        <v>97</v>
      </c>
      <c r="K34" s="13" t="s">
        <v>21</v>
      </c>
    </row>
    <row r="35" spans="1:11" ht="15" x14ac:dyDescent="0.25">
      <c r="A35" s="19">
        <v>22</v>
      </c>
      <c r="B35" s="19">
        <v>23020604</v>
      </c>
      <c r="C35" s="13" t="s">
        <v>2834</v>
      </c>
      <c r="D35" s="13" t="s">
        <v>2508</v>
      </c>
      <c r="E35" s="13">
        <v>90</v>
      </c>
      <c r="F35" s="13">
        <v>87</v>
      </c>
      <c r="G35" s="13">
        <v>87</v>
      </c>
      <c r="H35" s="13">
        <v>87</v>
      </c>
      <c r="I35" s="13" t="s">
        <v>19</v>
      </c>
      <c r="J35" s="13">
        <v>87</v>
      </c>
      <c r="K35" s="13" t="s">
        <v>19</v>
      </c>
    </row>
    <row r="36" spans="1:11" ht="15" x14ac:dyDescent="0.25">
      <c r="A36" s="19">
        <v>23</v>
      </c>
      <c r="B36" s="19">
        <v>23020605</v>
      </c>
      <c r="C36" s="13" t="s">
        <v>2835</v>
      </c>
      <c r="D36" s="13" t="s">
        <v>1437</v>
      </c>
      <c r="E36" s="13">
        <v>70</v>
      </c>
      <c r="F36" s="13">
        <v>67</v>
      </c>
      <c r="G36" s="13">
        <v>67</v>
      </c>
      <c r="H36" s="13">
        <v>67</v>
      </c>
      <c r="I36" s="13" t="s">
        <v>18</v>
      </c>
      <c r="J36" s="13">
        <v>67</v>
      </c>
      <c r="K36" s="13" t="s">
        <v>18</v>
      </c>
    </row>
    <row r="37" spans="1:11" ht="15" x14ac:dyDescent="0.25">
      <c r="A37" s="19">
        <v>24</v>
      </c>
      <c r="B37" s="19">
        <v>23020606</v>
      </c>
      <c r="C37" s="13" t="s">
        <v>2836</v>
      </c>
      <c r="D37" s="13" t="s">
        <v>2837</v>
      </c>
      <c r="E37" s="13">
        <v>65</v>
      </c>
      <c r="F37" s="13">
        <v>65</v>
      </c>
      <c r="G37" s="13">
        <v>65</v>
      </c>
      <c r="H37" s="13">
        <v>65</v>
      </c>
      <c r="I37" s="13" t="s">
        <v>18</v>
      </c>
      <c r="J37" s="13">
        <v>65</v>
      </c>
      <c r="K37" s="13" t="s">
        <v>18</v>
      </c>
    </row>
    <row r="38" spans="1:11" ht="15" x14ac:dyDescent="0.25">
      <c r="A38" s="19">
        <v>25</v>
      </c>
      <c r="B38" s="19">
        <v>23020607</v>
      </c>
      <c r="C38" s="13" t="s">
        <v>2838</v>
      </c>
      <c r="D38" s="13" t="s">
        <v>2839</v>
      </c>
      <c r="E38" s="13">
        <v>80</v>
      </c>
      <c r="F38" s="13">
        <v>80</v>
      </c>
      <c r="G38" s="13">
        <v>80</v>
      </c>
      <c r="H38" s="13">
        <v>80</v>
      </c>
      <c r="I38" s="13" t="s">
        <v>19</v>
      </c>
      <c r="J38" s="13">
        <v>80</v>
      </c>
      <c r="K38" s="13" t="s">
        <v>19</v>
      </c>
    </row>
    <row r="39" spans="1:11" ht="15" x14ac:dyDescent="0.25">
      <c r="A39" s="19">
        <v>26</v>
      </c>
      <c r="B39" s="19">
        <v>23020608</v>
      </c>
      <c r="C39" s="13" t="s">
        <v>2840</v>
      </c>
      <c r="D39" s="13" t="s">
        <v>2839</v>
      </c>
      <c r="E39" s="13">
        <v>82</v>
      </c>
      <c r="F39" s="13">
        <v>82</v>
      </c>
      <c r="G39" s="13">
        <v>82</v>
      </c>
      <c r="H39" s="13">
        <v>82</v>
      </c>
      <c r="I39" s="13" t="s">
        <v>19</v>
      </c>
      <c r="J39" s="13">
        <v>82</v>
      </c>
      <c r="K39" s="13" t="s">
        <v>19</v>
      </c>
    </row>
    <row r="40" spans="1:11" ht="15" x14ac:dyDescent="0.25">
      <c r="A40" s="19">
        <v>27</v>
      </c>
      <c r="B40" s="19">
        <v>23020610</v>
      </c>
      <c r="C40" s="13" t="s">
        <v>2003</v>
      </c>
      <c r="D40" s="13" t="s">
        <v>1453</v>
      </c>
      <c r="E40" s="13">
        <v>80</v>
      </c>
      <c r="F40" s="13">
        <v>80</v>
      </c>
      <c r="G40" s="13">
        <v>80</v>
      </c>
      <c r="H40" s="13">
        <v>80</v>
      </c>
      <c r="I40" s="13" t="s">
        <v>19</v>
      </c>
      <c r="J40" s="13">
        <v>80</v>
      </c>
      <c r="K40" s="13" t="s">
        <v>19</v>
      </c>
    </row>
    <row r="41" spans="1:11" ht="15" x14ac:dyDescent="0.25">
      <c r="A41" s="19">
        <v>28</v>
      </c>
      <c r="B41" s="19">
        <v>23020611</v>
      </c>
      <c r="C41" s="13" t="s">
        <v>340</v>
      </c>
      <c r="D41" s="13" t="s">
        <v>2567</v>
      </c>
      <c r="E41" s="13">
        <v>77</v>
      </c>
      <c r="F41" s="13">
        <v>77</v>
      </c>
      <c r="G41" s="13">
        <v>77</v>
      </c>
      <c r="H41" s="13">
        <v>77</v>
      </c>
      <c r="I41" s="13" t="s">
        <v>18</v>
      </c>
      <c r="J41" s="13">
        <v>77</v>
      </c>
      <c r="K41" s="13" t="s">
        <v>18</v>
      </c>
    </row>
    <row r="42" spans="1:11" ht="15" x14ac:dyDescent="0.25">
      <c r="A42" s="19">
        <v>29</v>
      </c>
      <c r="B42" s="19">
        <v>23020612</v>
      </c>
      <c r="C42" s="13" t="s">
        <v>34</v>
      </c>
      <c r="D42" s="13" t="s">
        <v>1392</v>
      </c>
      <c r="E42" s="13">
        <v>85</v>
      </c>
      <c r="F42" s="13">
        <v>82</v>
      </c>
      <c r="G42" s="13">
        <v>82</v>
      </c>
      <c r="H42" s="13">
        <v>82</v>
      </c>
      <c r="I42" s="13" t="s">
        <v>19</v>
      </c>
      <c r="J42" s="13">
        <v>82</v>
      </c>
      <c r="K42" s="13" t="s">
        <v>19</v>
      </c>
    </row>
    <row r="43" spans="1:11" ht="15" x14ac:dyDescent="0.25">
      <c r="A43" s="19">
        <v>30</v>
      </c>
      <c r="B43" s="19">
        <v>23020613</v>
      </c>
      <c r="C43" s="13" t="s">
        <v>2841</v>
      </c>
      <c r="D43" s="13" t="s">
        <v>2535</v>
      </c>
      <c r="E43" s="13">
        <v>70</v>
      </c>
      <c r="F43" s="13">
        <v>67</v>
      </c>
      <c r="G43" s="13">
        <v>67</v>
      </c>
      <c r="H43" s="13">
        <v>67</v>
      </c>
      <c r="I43" s="13" t="s">
        <v>18</v>
      </c>
      <c r="J43" s="13">
        <v>67</v>
      </c>
      <c r="K43" s="13" t="s">
        <v>18</v>
      </c>
    </row>
    <row r="44" spans="1:11" ht="15" x14ac:dyDescent="0.25">
      <c r="A44" s="19">
        <v>31</v>
      </c>
      <c r="B44" s="19">
        <v>23020614</v>
      </c>
      <c r="C44" s="13" t="s">
        <v>2842</v>
      </c>
      <c r="D44" s="13" t="s">
        <v>2843</v>
      </c>
      <c r="E44" s="13">
        <v>70</v>
      </c>
      <c r="F44" s="13"/>
      <c r="G44" s="13">
        <v>70</v>
      </c>
      <c r="H44" s="13">
        <v>70</v>
      </c>
      <c r="I44" s="13" t="s">
        <v>18</v>
      </c>
      <c r="J44" s="13">
        <v>70</v>
      </c>
      <c r="K44" s="13" t="s">
        <v>18</v>
      </c>
    </row>
    <row r="45" spans="1:11" ht="15" x14ac:dyDescent="0.25">
      <c r="A45" s="19">
        <v>32</v>
      </c>
      <c r="B45" s="19">
        <v>23020615</v>
      </c>
      <c r="C45" s="13" t="s">
        <v>2844</v>
      </c>
      <c r="D45" s="13" t="s">
        <v>2587</v>
      </c>
      <c r="E45" s="13">
        <v>92</v>
      </c>
      <c r="F45" s="13">
        <v>92</v>
      </c>
      <c r="G45" s="13">
        <v>92</v>
      </c>
      <c r="H45" s="13">
        <v>92</v>
      </c>
      <c r="I45" s="13" t="s">
        <v>21</v>
      </c>
      <c r="J45" s="13">
        <v>92</v>
      </c>
      <c r="K45" s="13" t="s">
        <v>21</v>
      </c>
    </row>
    <row r="46" spans="1:11" ht="15" x14ac:dyDescent="0.25">
      <c r="A46" s="19">
        <v>33</v>
      </c>
      <c r="B46" s="19">
        <v>23020616</v>
      </c>
      <c r="C46" s="13" t="s">
        <v>2845</v>
      </c>
      <c r="D46" s="13" t="s">
        <v>1631</v>
      </c>
      <c r="E46" s="13">
        <v>92</v>
      </c>
      <c r="F46" s="13">
        <v>92</v>
      </c>
      <c r="G46" s="13">
        <v>92</v>
      </c>
      <c r="H46" s="13">
        <v>92</v>
      </c>
      <c r="I46" s="13" t="s">
        <v>21</v>
      </c>
      <c r="J46" s="13">
        <v>92</v>
      </c>
      <c r="K46" s="13" t="s">
        <v>21</v>
      </c>
    </row>
    <row r="47" spans="1:11" ht="15" x14ac:dyDescent="0.25">
      <c r="A47" s="19">
        <v>34</v>
      </c>
      <c r="B47" s="19">
        <v>23020618</v>
      </c>
      <c r="C47" s="13" t="s">
        <v>2846</v>
      </c>
      <c r="D47" s="13" t="s">
        <v>2847</v>
      </c>
      <c r="E47" s="13">
        <v>74</v>
      </c>
      <c r="F47" s="13">
        <v>74</v>
      </c>
      <c r="G47" s="13">
        <v>74</v>
      </c>
      <c r="H47" s="13">
        <v>74</v>
      </c>
      <c r="I47" s="13" t="s">
        <v>18</v>
      </c>
      <c r="J47" s="13">
        <v>74</v>
      </c>
      <c r="K47" s="13" t="s">
        <v>18</v>
      </c>
    </row>
    <row r="48" spans="1:11" ht="15" x14ac:dyDescent="0.25">
      <c r="A48" s="19">
        <v>35</v>
      </c>
      <c r="B48" s="19">
        <v>23020619</v>
      </c>
      <c r="C48" s="13" t="s">
        <v>2848</v>
      </c>
      <c r="D48" s="13" t="s">
        <v>2413</v>
      </c>
      <c r="E48" s="13">
        <v>100</v>
      </c>
      <c r="F48" s="13">
        <v>100</v>
      </c>
      <c r="G48" s="13">
        <v>100</v>
      </c>
      <c r="H48" s="13">
        <v>100</v>
      </c>
      <c r="I48" s="13" t="s">
        <v>21</v>
      </c>
      <c r="J48" s="13">
        <v>100</v>
      </c>
      <c r="K48" s="13" t="s">
        <v>21</v>
      </c>
    </row>
    <row r="49" spans="1:11" ht="15" x14ac:dyDescent="0.25">
      <c r="A49" s="19">
        <v>36</v>
      </c>
      <c r="B49" s="19">
        <v>23020620</v>
      </c>
      <c r="C49" s="13" t="s">
        <v>2849</v>
      </c>
      <c r="D49" s="13" t="s">
        <v>2587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ht="15" x14ac:dyDescent="0.25">
      <c r="A50" s="19">
        <v>37</v>
      </c>
      <c r="B50" s="19">
        <v>23020621</v>
      </c>
      <c r="C50" s="13" t="s">
        <v>2850</v>
      </c>
      <c r="D50" s="13" t="s">
        <v>1399</v>
      </c>
      <c r="E50" s="13">
        <v>95</v>
      </c>
      <c r="F50" s="13">
        <v>95</v>
      </c>
      <c r="G50" s="13">
        <v>95</v>
      </c>
      <c r="H50" s="13">
        <v>95</v>
      </c>
      <c r="I50" s="13" t="s">
        <v>21</v>
      </c>
      <c r="J50" s="13">
        <v>95</v>
      </c>
      <c r="K50" s="13" t="s">
        <v>21</v>
      </c>
    </row>
    <row r="51" spans="1:11" ht="15" x14ac:dyDescent="0.25">
      <c r="A51" s="19">
        <v>38</v>
      </c>
      <c r="B51" s="19">
        <v>23020622</v>
      </c>
      <c r="C51" s="13" t="s">
        <v>2851</v>
      </c>
      <c r="D51" s="13" t="s">
        <v>1621</v>
      </c>
      <c r="E51" s="13">
        <v>88</v>
      </c>
      <c r="F51" s="13">
        <v>88</v>
      </c>
      <c r="G51" s="13">
        <v>88</v>
      </c>
      <c r="H51" s="13">
        <v>88</v>
      </c>
      <c r="I51" s="13" t="s">
        <v>19</v>
      </c>
      <c r="J51" s="13">
        <v>88</v>
      </c>
      <c r="K51" s="13" t="s">
        <v>19</v>
      </c>
    </row>
    <row r="52" spans="1:11" ht="15" x14ac:dyDescent="0.25">
      <c r="A52" s="19">
        <v>39</v>
      </c>
      <c r="B52" s="19">
        <v>23020623</v>
      </c>
      <c r="C52" s="13" t="s">
        <v>2852</v>
      </c>
      <c r="D52" s="13" t="s">
        <v>1656</v>
      </c>
      <c r="E52" s="13">
        <v>100</v>
      </c>
      <c r="F52" s="13">
        <v>100</v>
      </c>
      <c r="G52" s="13">
        <v>100</v>
      </c>
      <c r="H52" s="13">
        <v>100</v>
      </c>
      <c r="I52" s="13" t="s">
        <v>21</v>
      </c>
      <c r="J52" s="13">
        <v>100</v>
      </c>
      <c r="K52" s="13" t="s">
        <v>21</v>
      </c>
    </row>
    <row r="53" spans="1:11" ht="15" x14ac:dyDescent="0.25">
      <c r="A53" s="19">
        <v>40</v>
      </c>
      <c r="B53" s="19">
        <v>23020624</v>
      </c>
      <c r="C53" s="13" t="s">
        <v>2853</v>
      </c>
      <c r="D53" s="13" t="s">
        <v>2319</v>
      </c>
      <c r="E53" s="13">
        <v>70</v>
      </c>
      <c r="F53" s="13">
        <v>70</v>
      </c>
      <c r="G53" s="13">
        <v>70</v>
      </c>
      <c r="H53" s="13">
        <v>70</v>
      </c>
      <c r="I53" s="13" t="s">
        <v>18</v>
      </c>
      <c r="J53" s="13">
        <v>70</v>
      </c>
      <c r="K53" s="13" t="s">
        <v>18</v>
      </c>
    </row>
    <row r="54" spans="1:11" ht="15" x14ac:dyDescent="0.25">
      <c r="A54" s="19">
        <v>41</v>
      </c>
      <c r="B54" s="19">
        <v>23020625</v>
      </c>
      <c r="C54" s="13" t="s">
        <v>2854</v>
      </c>
      <c r="D54" s="13" t="s">
        <v>1549</v>
      </c>
      <c r="E54" s="13">
        <v>82</v>
      </c>
      <c r="F54" s="13">
        <v>82</v>
      </c>
      <c r="G54" s="13">
        <v>82</v>
      </c>
      <c r="H54" s="13">
        <v>82</v>
      </c>
      <c r="I54" s="13" t="s">
        <v>19</v>
      </c>
      <c r="J54" s="13">
        <v>82</v>
      </c>
      <c r="K54" s="13" t="s">
        <v>19</v>
      </c>
    </row>
    <row r="55" spans="1:11" ht="15" x14ac:dyDescent="0.25">
      <c r="A55" s="19">
        <v>42</v>
      </c>
      <c r="B55" s="19">
        <v>23020626</v>
      </c>
      <c r="C55" s="13" t="s">
        <v>2855</v>
      </c>
      <c r="D55" s="13" t="s">
        <v>1803</v>
      </c>
      <c r="E55" s="13">
        <v>75</v>
      </c>
      <c r="F55" s="13">
        <v>75</v>
      </c>
      <c r="G55" s="13">
        <v>75</v>
      </c>
      <c r="H55" s="13">
        <v>75</v>
      </c>
      <c r="I55" s="13" t="s">
        <v>18</v>
      </c>
      <c r="J55" s="13">
        <v>75</v>
      </c>
      <c r="K55" s="13" t="s">
        <v>18</v>
      </c>
    </row>
    <row r="56" spans="1:11" ht="15" x14ac:dyDescent="0.25">
      <c r="A56" s="19">
        <v>43</v>
      </c>
      <c r="B56" s="19">
        <v>23020628</v>
      </c>
      <c r="C56" s="13" t="s">
        <v>2856</v>
      </c>
      <c r="D56" s="13" t="s">
        <v>1565</v>
      </c>
      <c r="E56" s="13">
        <v>80</v>
      </c>
      <c r="F56" s="13">
        <v>77</v>
      </c>
      <c r="G56" s="13">
        <v>77</v>
      </c>
      <c r="H56" s="13">
        <v>77</v>
      </c>
      <c r="I56" s="13" t="s">
        <v>18</v>
      </c>
      <c r="J56" s="13">
        <v>77</v>
      </c>
      <c r="K56" s="13" t="s">
        <v>18</v>
      </c>
    </row>
    <row r="57" spans="1:11" ht="15" x14ac:dyDescent="0.25">
      <c r="A57" s="19">
        <v>44</v>
      </c>
      <c r="B57" s="19">
        <v>23020629</v>
      </c>
      <c r="C57" s="13" t="s">
        <v>2857</v>
      </c>
      <c r="D57" s="13" t="s">
        <v>2858</v>
      </c>
      <c r="E57" s="13">
        <v>90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ht="15" x14ac:dyDescent="0.25">
      <c r="A58" s="19">
        <v>45</v>
      </c>
      <c r="B58" s="19">
        <v>23020630</v>
      </c>
      <c r="C58" s="13" t="s">
        <v>2859</v>
      </c>
      <c r="D58" s="13" t="s">
        <v>1429</v>
      </c>
      <c r="E58" s="13">
        <v>70</v>
      </c>
      <c r="F58" s="13">
        <v>70</v>
      </c>
      <c r="G58" s="13">
        <v>70</v>
      </c>
      <c r="H58" s="13">
        <v>70</v>
      </c>
      <c r="I58" s="13" t="s">
        <v>18</v>
      </c>
      <c r="J58" s="13">
        <v>70</v>
      </c>
      <c r="K58" s="13" t="s">
        <v>18</v>
      </c>
    </row>
    <row r="59" spans="1:11" ht="15" x14ac:dyDescent="0.25">
      <c r="A59" s="19">
        <v>46</v>
      </c>
      <c r="B59" s="19">
        <v>23020631</v>
      </c>
      <c r="C59" s="13" t="s">
        <v>2860</v>
      </c>
      <c r="D59" s="13" t="s">
        <v>2459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ht="15" x14ac:dyDescent="0.25">
      <c r="A60" s="19">
        <v>47</v>
      </c>
      <c r="B60" s="19">
        <v>23020633</v>
      </c>
      <c r="C60" s="13" t="s">
        <v>2861</v>
      </c>
      <c r="D60" s="13" t="s">
        <v>1829</v>
      </c>
      <c r="E60" s="13">
        <v>70</v>
      </c>
      <c r="F60" s="13">
        <v>67</v>
      </c>
      <c r="G60" s="13">
        <v>67</v>
      </c>
      <c r="H60" s="13">
        <v>67</v>
      </c>
      <c r="I60" s="13" t="s">
        <v>18</v>
      </c>
      <c r="J60" s="13">
        <v>67</v>
      </c>
      <c r="K60" s="13" t="s">
        <v>18</v>
      </c>
    </row>
    <row r="61" spans="1:11" ht="15" x14ac:dyDescent="0.25">
      <c r="A61" s="19">
        <v>48</v>
      </c>
      <c r="B61" s="19">
        <v>23020634</v>
      </c>
      <c r="C61" s="13" t="s">
        <v>2862</v>
      </c>
      <c r="D61" s="13" t="s">
        <v>1401</v>
      </c>
      <c r="E61" s="13">
        <v>86</v>
      </c>
      <c r="F61" s="13">
        <v>86</v>
      </c>
      <c r="G61" s="13">
        <v>86</v>
      </c>
      <c r="H61" s="13">
        <v>86</v>
      </c>
      <c r="I61" s="13" t="s">
        <v>19</v>
      </c>
      <c r="J61" s="13">
        <v>86</v>
      </c>
      <c r="K61" s="13" t="s">
        <v>19</v>
      </c>
    </row>
    <row r="62" spans="1:11" ht="15" x14ac:dyDescent="0.25">
      <c r="A62" s="19">
        <v>49</v>
      </c>
      <c r="B62" s="19">
        <v>23020636</v>
      </c>
      <c r="C62" s="13" t="s">
        <v>2863</v>
      </c>
      <c r="D62" s="13" t="s">
        <v>1519</v>
      </c>
      <c r="E62" s="13">
        <v>94</v>
      </c>
      <c r="F62" s="13">
        <v>94</v>
      </c>
      <c r="G62" s="13">
        <v>94</v>
      </c>
      <c r="H62" s="13">
        <v>94</v>
      </c>
      <c r="I62" s="13" t="s">
        <v>21</v>
      </c>
      <c r="J62" s="13">
        <v>94</v>
      </c>
      <c r="K62" s="13" t="s">
        <v>21</v>
      </c>
    </row>
    <row r="63" spans="1:11" ht="15" x14ac:dyDescent="0.25">
      <c r="A63" s="19">
        <v>50</v>
      </c>
      <c r="B63" s="19">
        <v>23020637</v>
      </c>
      <c r="C63" s="13" t="s">
        <v>2864</v>
      </c>
      <c r="D63" s="13" t="s">
        <v>1865</v>
      </c>
      <c r="E63" s="13">
        <v>86</v>
      </c>
      <c r="F63" s="13">
        <v>86</v>
      </c>
      <c r="G63" s="13">
        <v>86</v>
      </c>
      <c r="H63" s="13">
        <v>86</v>
      </c>
      <c r="I63" s="13" t="s">
        <v>19</v>
      </c>
      <c r="J63" s="13">
        <v>86</v>
      </c>
      <c r="K63" s="13" t="s">
        <v>19</v>
      </c>
    </row>
    <row r="64" spans="1:11" ht="15" x14ac:dyDescent="0.25">
      <c r="A64" s="19">
        <v>51</v>
      </c>
      <c r="B64" s="19">
        <v>23020638</v>
      </c>
      <c r="C64" s="13" t="s">
        <v>2865</v>
      </c>
      <c r="D64" s="13" t="s">
        <v>1468</v>
      </c>
      <c r="E64" s="13">
        <v>70</v>
      </c>
      <c r="F64" s="13">
        <v>70</v>
      </c>
      <c r="G64" s="13">
        <v>70</v>
      </c>
      <c r="H64" s="13">
        <v>70</v>
      </c>
      <c r="I64" s="13" t="s">
        <v>18</v>
      </c>
      <c r="J64" s="13">
        <v>70</v>
      </c>
      <c r="K64" s="13" t="s">
        <v>18</v>
      </c>
    </row>
    <row r="65" spans="1:11" ht="15" x14ac:dyDescent="0.25">
      <c r="A65" s="19">
        <v>52</v>
      </c>
      <c r="B65" s="19">
        <v>23020639</v>
      </c>
      <c r="C65" s="13" t="s">
        <v>2866</v>
      </c>
      <c r="D65" s="13" t="s">
        <v>2867</v>
      </c>
      <c r="E65" s="13">
        <v>85</v>
      </c>
      <c r="F65" s="13">
        <v>85</v>
      </c>
      <c r="G65" s="13">
        <v>85</v>
      </c>
      <c r="H65" s="13">
        <v>85</v>
      </c>
      <c r="I65" s="13" t="s">
        <v>19</v>
      </c>
      <c r="J65" s="13">
        <v>85</v>
      </c>
      <c r="K65" s="13" t="s">
        <v>19</v>
      </c>
    </row>
    <row r="66" spans="1:11" ht="15" x14ac:dyDescent="0.25">
      <c r="A66" s="19">
        <v>53</v>
      </c>
      <c r="B66" s="19">
        <v>23020640</v>
      </c>
      <c r="C66" s="13" t="s">
        <v>2868</v>
      </c>
      <c r="D66" s="13" t="s">
        <v>1650</v>
      </c>
      <c r="E66" s="13">
        <v>88</v>
      </c>
      <c r="F66" s="13">
        <v>88</v>
      </c>
      <c r="G66" s="13">
        <v>88</v>
      </c>
      <c r="H66" s="13">
        <v>88</v>
      </c>
      <c r="I66" s="13" t="s">
        <v>19</v>
      </c>
      <c r="J66" s="13">
        <v>88</v>
      </c>
      <c r="K66" s="13" t="s">
        <v>19</v>
      </c>
    </row>
    <row r="67" spans="1:11" ht="15" x14ac:dyDescent="0.25">
      <c r="A67" s="19">
        <v>54</v>
      </c>
      <c r="B67" s="19">
        <v>23020641</v>
      </c>
      <c r="C67" s="13" t="s">
        <v>2869</v>
      </c>
      <c r="D67" s="13" t="s">
        <v>2475</v>
      </c>
      <c r="E67" s="13">
        <v>91</v>
      </c>
      <c r="F67" s="13">
        <v>89</v>
      </c>
      <c r="G67" s="13">
        <v>89</v>
      </c>
      <c r="H67" s="13">
        <v>89</v>
      </c>
      <c r="I67" s="13" t="s">
        <v>19</v>
      </c>
      <c r="J67" s="13">
        <v>89</v>
      </c>
      <c r="K67" s="13" t="s">
        <v>19</v>
      </c>
    </row>
    <row r="68" spans="1:11" ht="15" x14ac:dyDescent="0.25">
      <c r="A68" s="19">
        <v>55</v>
      </c>
      <c r="B68" s="19">
        <v>23020642</v>
      </c>
      <c r="C68" s="13" t="s">
        <v>2870</v>
      </c>
      <c r="D68" s="13" t="s">
        <v>2408</v>
      </c>
      <c r="E68" s="13">
        <v>80</v>
      </c>
      <c r="F68" s="13">
        <v>80</v>
      </c>
      <c r="G68" s="13">
        <v>80</v>
      </c>
      <c r="H68" s="13">
        <v>80</v>
      </c>
      <c r="I68" s="13" t="s">
        <v>19</v>
      </c>
      <c r="J68" s="13">
        <v>80</v>
      </c>
      <c r="K68" s="13" t="s">
        <v>19</v>
      </c>
    </row>
    <row r="69" spans="1:11" ht="15" x14ac:dyDescent="0.25">
      <c r="A69" s="19">
        <v>56</v>
      </c>
      <c r="B69" s="19">
        <v>23020643</v>
      </c>
      <c r="C69" s="13" t="s">
        <v>2871</v>
      </c>
      <c r="D69" s="13" t="s">
        <v>2443</v>
      </c>
      <c r="E69" s="13">
        <v>85</v>
      </c>
      <c r="F69" s="13">
        <v>82</v>
      </c>
      <c r="G69" s="13">
        <v>82</v>
      </c>
      <c r="H69" s="13">
        <v>82</v>
      </c>
      <c r="I69" s="13" t="s">
        <v>19</v>
      </c>
      <c r="J69" s="13">
        <v>82</v>
      </c>
      <c r="K69" s="13" t="s">
        <v>19</v>
      </c>
    </row>
    <row r="70" spans="1:11" ht="15" x14ac:dyDescent="0.25">
      <c r="A70" s="19">
        <v>57</v>
      </c>
      <c r="B70" s="19">
        <v>23020644</v>
      </c>
      <c r="C70" s="13" t="s">
        <v>2872</v>
      </c>
      <c r="D70" s="13" t="s">
        <v>2873</v>
      </c>
      <c r="E70" s="13">
        <v>80</v>
      </c>
      <c r="F70" s="13">
        <v>80</v>
      </c>
      <c r="G70" s="13">
        <v>80</v>
      </c>
      <c r="H70" s="13">
        <v>80</v>
      </c>
      <c r="I70" s="13" t="s">
        <v>19</v>
      </c>
      <c r="J70" s="13">
        <v>80</v>
      </c>
      <c r="K70" s="13" t="s">
        <v>19</v>
      </c>
    </row>
    <row r="71" spans="1:11" ht="15" x14ac:dyDescent="0.25">
      <c r="A71" s="19">
        <v>58</v>
      </c>
      <c r="B71" s="19">
        <v>23020645</v>
      </c>
      <c r="C71" s="13" t="s">
        <v>2874</v>
      </c>
      <c r="D71" s="13" t="s">
        <v>2558</v>
      </c>
      <c r="E71" s="13">
        <v>90</v>
      </c>
      <c r="F71" s="13">
        <v>87</v>
      </c>
      <c r="G71" s="13">
        <v>87</v>
      </c>
      <c r="H71" s="13">
        <v>87</v>
      </c>
      <c r="I71" s="13" t="s">
        <v>19</v>
      </c>
      <c r="J71" s="13">
        <v>87</v>
      </c>
      <c r="K71" s="13" t="s">
        <v>19</v>
      </c>
    </row>
    <row r="72" spans="1:11" ht="15" x14ac:dyDescent="0.25">
      <c r="A72" s="19">
        <v>59</v>
      </c>
      <c r="B72" s="19">
        <v>23020646</v>
      </c>
      <c r="C72" s="13" t="s">
        <v>2875</v>
      </c>
      <c r="D72" s="13" t="s">
        <v>1416</v>
      </c>
      <c r="E72" s="13">
        <v>98</v>
      </c>
      <c r="F72" s="13">
        <v>98</v>
      </c>
      <c r="G72" s="13">
        <v>98</v>
      </c>
      <c r="H72" s="13">
        <v>98</v>
      </c>
      <c r="I72" s="13" t="s">
        <v>21</v>
      </c>
      <c r="J72" s="13">
        <v>98</v>
      </c>
      <c r="K72" s="13" t="s">
        <v>21</v>
      </c>
    </row>
    <row r="73" spans="1:11" ht="15" x14ac:dyDescent="0.25">
      <c r="A73" s="19">
        <v>60</v>
      </c>
      <c r="B73" s="19">
        <v>23020647</v>
      </c>
      <c r="C73" s="13" t="s">
        <v>2876</v>
      </c>
      <c r="D73" s="13" t="s">
        <v>1475</v>
      </c>
      <c r="E73" s="13">
        <v>67</v>
      </c>
      <c r="F73" s="13">
        <v>67</v>
      </c>
      <c r="G73" s="13">
        <v>67</v>
      </c>
      <c r="H73" s="13">
        <v>67</v>
      </c>
      <c r="I73" s="13" t="s">
        <v>18</v>
      </c>
      <c r="J73" s="13">
        <v>67</v>
      </c>
      <c r="K73" s="13" t="s">
        <v>18</v>
      </c>
    </row>
    <row r="74" spans="1:11" ht="15" x14ac:dyDescent="0.25">
      <c r="A74" s="19">
        <v>61</v>
      </c>
      <c r="B74" s="19">
        <v>23020648</v>
      </c>
      <c r="C74" s="13" t="s">
        <v>2877</v>
      </c>
      <c r="D74" s="13" t="s">
        <v>2356</v>
      </c>
      <c r="E74" s="13">
        <v>79</v>
      </c>
      <c r="F74" s="13">
        <v>79</v>
      </c>
      <c r="G74" s="13">
        <v>79</v>
      </c>
      <c r="H74" s="13">
        <v>79</v>
      </c>
      <c r="I74" s="13" t="s">
        <v>18</v>
      </c>
      <c r="J74" s="13">
        <v>79</v>
      </c>
      <c r="K74" s="13" t="s">
        <v>18</v>
      </c>
    </row>
    <row r="76" spans="1:11" ht="16.5" x14ac:dyDescent="0.2">
      <c r="A76" s="49" t="s">
        <v>2881</v>
      </c>
      <c r="B76" s="49"/>
      <c r="C76" s="49"/>
    </row>
  </sheetData>
  <mergeCells count="16">
    <mergeCell ref="A76:C76"/>
    <mergeCell ref="A7:K7"/>
    <mergeCell ref="A11:A13"/>
    <mergeCell ref="B11:B13"/>
    <mergeCell ref="C11:C13"/>
    <mergeCell ref="D11:D13"/>
    <mergeCell ref="H11:I11"/>
    <mergeCell ref="J11:K11"/>
    <mergeCell ref="H12:I12"/>
    <mergeCell ref="J12:K12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4BF72-D7C0-43AB-9F27-D64C24125521}">
  <dimension ref="A1:K96"/>
  <sheetViews>
    <sheetView topLeftCell="A46" workbookViewId="0">
      <selection activeCell="A12" sqref="A12:A94"/>
    </sheetView>
  </sheetViews>
  <sheetFormatPr defaultColWidth="12.625" defaultRowHeight="14.25" x14ac:dyDescent="0.2"/>
  <cols>
    <col min="1" max="1" width="4.75" style="20" bestFit="1" customWidth="1"/>
    <col min="2" max="2" width="8.875" style="20" bestFit="1" customWidth="1"/>
    <col min="3" max="3" width="31.875" customWidth="1"/>
    <col min="4" max="4" width="9.875" style="20" bestFit="1" customWidth="1"/>
    <col min="5" max="5" width="6.875" style="20" bestFit="1" customWidth="1"/>
    <col min="6" max="8" width="5.375" style="20" bestFit="1" customWidth="1"/>
    <col min="9" max="9" width="7.75" bestFit="1" customWidth="1"/>
    <col min="10" max="10" width="5.375" style="20" bestFit="1" customWidth="1"/>
    <col min="11" max="11" width="13.5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980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9" spans="1:11" ht="15.75" x14ac:dyDescent="0.2">
      <c r="A9" s="50" t="s">
        <v>5</v>
      </c>
      <c r="B9" s="52" t="s">
        <v>6</v>
      </c>
      <c r="C9" s="52" t="s">
        <v>7</v>
      </c>
      <c r="D9" s="52" t="s">
        <v>8</v>
      </c>
      <c r="E9" s="2" t="s">
        <v>9</v>
      </c>
      <c r="F9" s="2" t="s">
        <v>9</v>
      </c>
      <c r="G9" s="2" t="s">
        <v>9</v>
      </c>
      <c r="H9" s="54" t="s">
        <v>13</v>
      </c>
      <c r="I9" s="55"/>
      <c r="J9" s="54" t="s">
        <v>13</v>
      </c>
      <c r="K9" s="55"/>
    </row>
    <row r="10" spans="1:11" ht="30" customHeight="1" x14ac:dyDescent="0.2">
      <c r="A10" s="51"/>
      <c r="B10" s="53"/>
      <c r="C10" s="53"/>
      <c r="D10" s="53"/>
      <c r="E10" s="3" t="s">
        <v>10</v>
      </c>
      <c r="F10" s="3" t="s">
        <v>11</v>
      </c>
      <c r="G10" s="3" t="s">
        <v>12</v>
      </c>
      <c r="H10" s="56" t="s">
        <v>14</v>
      </c>
      <c r="I10" s="57"/>
      <c r="J10" s="56" t="s">
        <v>922</v>
      </c>
      <c r="K10" s="57"/>
    </row>
    <row r="11" spans="1:11" ht="15.75" x14ac:dyDescent="0.2">
      <c r="A11" s="51"/>
      <c r="B11" s="53"/>
      <c r="C11" s="53"/>
      <c r="D11" s="53"/>
      <c r="E11" s="22"/>
      <c r="F11" s="22"/>
      <c r="G11" s="22"/>
      <c r="H11" s="2" t="s">
        <v>9</v>
      </c>
      <c r="I11" s="2" t="s">
        <v>15</v>
      </c>
      <c r="J11" s="2" t="s">
        <v>9</v>
      </c>
      <c r="K11" s="2" t="s">
        <v>15</v>
      </c>
    </row>
    <row r="12" spans="1:11" ht="15" x14ac:dyDescent="0.25">
      <c r="A12" s="19">
        <v>1</v>
      </c>
      <c r="B12" s="36" t="s">
        <v>2964</v>
      </c>
      <c r="C12" s="13" t="s">
        <v>99</v>
      </c>
      <c r="D12" s="19" t="s">
        <v>981</v>
      </c>
      <c r="E12" s="13">
        <v>100</v>
      </c>
      <c r="F12" s="13">
        <v>100</v>
      </c>
      <c r="G12" s="13">
        <v>100</v>
      </c>
      <c r="H12" s="13">
        <v>100</v>
      </c>
      <c r="I12" s="13" t="s">
        <v>21</v>
      </c>
      <c r="J12" s="13">
        <v>100</v>
      </c>
      <c r="K12" s="13" t="s">
        <v>21</v>
      </c>
    </row>
    <row r="13" spans="1:11" ht="15" x14ac:dyDescent="0.25">
      <c r="A13" s="19">
        <v>2</v>
      </c>
      <c r="B13" s="36" t="s">
        <v>2965</v>
      </c>
      <c r="C13" s="13" t="s">
        <v>100</v>
      </c>
      <c r="D13" s="19" t="s">
        <v>982</v>
      </c>
      <c r="E13" s="13">
        <v>75</v>
      </c>
      <c r="F13" s="13">
        <v>82</v>
      </c>
      <c r="G13" s="13">
        <v>82</v>
      </c>
      <c r="H13" s="13">
        <v>82</v>
      </c>
      <c r="I13" s="13" t="s">
        <v>19</v>
      </c>
      <c r="J13" s="13">
        <v>82</v>
      </c>
      <c r="K13" s="13" t="s">
        <v>19</v>
      </c>
    </row>
    <row r="14" spans="1:11" ht="15" x14ac:dyDescent="0.25">
      <c r="A14" s="19">
        <v>3</v>
      </c>
      <c r="B14" s="36" t="s">
        <v>2966</v>
      </c>
      <c r="C14" s="13" t="s">
        <v>101</v>
      </c>
      <c r="D14" s="19" t="s">
        <v>983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ht="15" x14ac:dyDescent="0.25">
      <c r="A15" s="19">
        <v>4</v>
      </c>
      <c r="B15" s="36" t="s">
        <v>2967</v>
      </c>
      <c r="C15" s="13" t="s">
        <v>102</v>
      </c>
      <c r="D15" s="19" t="s">
        <v>984</v>
      </c>
      <c r="E15" s="13">
        <v>78</v>
      </c>
      <c r="F15" s="13">
        <v>78</v>
      </c>
      <c r="G15" s="13">
        <v>78</v>
      </c>
      <c r="H15" s="13">
        <v>78</v>
      </c>
      <c r="I15" s="13" t="s">
        <v>18</v>
      </c>
      <c r="J15" s="13">
        <v>78</v>
      </c>
      <c r="K15" s="13" t="s">
        <v>18</v>
      </c>
    </row>
    <row r="16" spans="1:11" ht="15" x14ac:dyDescent="0.25">
      <c r="A16" s="19">
        <v>5</v>
      </c>
      <c r="B16" s="36" t="s">
        <v>2968</v>
      </c>
      <c r="C16" s="13" t="s">
        <v>103</v>
      </c>
      <c r="D16" s="19" t="s">
        <v>985</v>
      </c>
      <c r="E16" s="13">
        <v>70</v>
      </c>
      <c r="F16" s="13">
        <v>77</v>
      </c>
      <c r="G16" s="13">
        <v>77</v>
      </c>
      <c r="H16" s="13">
        <v>77</v>
      </c>
      <c r="I16" s="13" t="s">
        <v>18</v>
      </c>
      <c r="J16" s="13">
        <v>77</v>
      </c>
      <c r="K16" s="13" t="s">
        <v>18</v>
      </c>
    </row>
    <row r="17" spans="1:11" ht="15" x14ac:dyDescent="0.25">
      <c r="A17" s="19">
        <v>6</v>
      </c>
      <c r="B17" s="36" t="s">
        <v>2969</v>
      </c>
      <c r="C17" s="13" t="s">
        <v>104</v>
      </c>
      <c r="D17" s="19" t="s">
        <v>986</v>
      </c>
      <c r="E17" s="13">
        <v>82</v>
      </c>
      <c r="F17" s="13">
        <v>92</v>
      </c>
      <c r="G17" s="13">
        <v>92</v>
      </c>
      <c r="H17" s="13">
        <v>92</v>
      </c>
      <c r="I17" s="13" t="s">
        <v>21</v>
      </c>
      <c r="J17" s="13">
        <v>92</v>
      </c>
      <c r="K17" s="13" t="s">
        <v>21</v>
      </c>
    </row>
    <row r="18" spans="1:11" ht="15" x14ac:dyDescent="0.25">
      <c r="A18" s="19">
        <v>7</v>
      </c>
      <c r="B18" s="36" t="s">
        <v>2970</v>
      </c>
      <c r="C18" s="13" t="s">
        <v>105</v>
      </c>
      <c r="D18" s="19" t="s">
        <v>987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ht="15" x14ac:dyDescent="0.25">
      <c r="A19" s="19">
        <v>8</v>
      </c>
      <c r="B19" s="36" t="s">
        <v>2971</v>
      </c>
      <c r="C19" s="13" t="s">
        <v>90</v>
      </c>
      <c r="D19" s="19" t="s">
        <v>988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ht="15" x14ac:dyDescent="0.25">
      <c r="A20" s="19">
        <v>9</v>
      </c>
      <c r="B20" s="36" t="s">
        <v>2972</v>
      </c>
      <c r="C20" s="13" t="s">
        <v>106</v>
      </c>
      <c r="D20" s="19" t="s">
        <v>989</v>
      </c>
      <c r="E20" s="13">
        <v>70</v>
      </c>
      <c r="F20" s="13">
        <v>80</v>
      </c>
      <c r="G20" s="13">
        <v>80</v>
      </c>
      <c r="H20" s="13">
        <v>80</v>
      </c>
      <c r="I20" s="13" t="s">
        <v>19</v>
      </c>
      <c r="J20" s="13">
        <v>80</v>
      </c>
      <c r="K20" s="13" t="s">
        <v>19</v>
      </c>
    </row>
    <row r="21" spans="1:11" ht="15" x14ac:dyDescent="0.25">
      <c r="A21" s="19">
        <v>10</v>
      </c>
      <c r="B21" s="36" t="s">
        <v>2973</v>
      </c>
      <c r="C21" s="13" t="s">
        <v>107</v>
      </c>
      <c r="D21" s="19" t="s">
        <v>990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ht="15" x14ac:dyDescent="0.25">
      <c r="A22" s="19">
        <v>11</v>
      </c>
      <c r="B22" s="36" t="s">
        <v>2974</v>
      </c>
      <c r="C22" s="13" t="s">
        <v>108</v>
      </c>
      <c r="D22" s="19" t="s">
        <v>991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ht="15" x14ac:dyDescent="0.25">
      <c r="A23" s="19">
        <v>12</v>
      </c>
      <c r="B23" s="36" t="s">
        <v>2975</v>
      </c>
      <c r="C23" s="13" t="s">
        <v>109</v>
      </c>
      <c r="D23" s="19" t="s">
        <v>992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ht="15" x14ac:dyDescent="0.25">
      <c r="A24" s="19">
        <v>13</v>
      </c>
      <c r="B24" s="36" t="s">
        <v>2976</v>
      </c>
      <c r="C24" s="13" t="s">
        <v>110</v>
      </c>
      <c r="D24" s="19" t="s">
        <v>993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ht="15" x14ac:dyDescent="0.25">
      <c r="A25" s="19">
        <v>14</v>
      </c>
      <c r="B25" s="36" t="s">
        <v>2977</v>
      </c>
      <c r="C25" s="13" t="s">
        <v>111</v>
      </c>
      <c r="D25" s="19" t="s">
        <v>994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ht="15" x14ac:dyDescent="0.25">
      <c r="A26" s="19">
        <v>15</v>
      </c>
      <c r="B26" s="36" t="s">
        <v>2978</v>
      </c>
      <c r="C26" s="13" t="s">
        <v>112</v>
      </c>
      <c r="D26" s="19" t="s">
        <v>995</v>
      </c>
      <c r="E26" s="13">
        <v>80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ht="15" x14ac:dyDescent="0.25">
      <c r="A27" s="19">
        <v>16</v>
      </c>
      <c r="B27" s="36" t="s">
        <v>2979</v>
      </c>
      <c r="C27" s="13" t="s">
        <v>113</v>
      </c>
      <c r="D27" s="19" t="s">
        <v>996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ht="15" x14ac:dyDescent="0.25">
      <c r="A28" s="19">
        <v>17</v>
      </c>
      <c r="B28" s="36" t="s">
        <v>2980</v>
      </c>
      <c r="C28" s="13" t="s">
        <v>114</v>
      </c>
      <c r="D28" s="19" t="s">
        <v>997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ht="15" x14ac:dyDescent="0.25">
      <c r="A29" s="19">
        <v>18</v>
      </c>
      <c r="B29" s="36" t="s">
        <v>2981</v>
      </c>
      <c r="C29" s="13" t="s">
        <v>20</v>
      </c>
      <c r="D29" s="19" t="s">
        <v>998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ht="15" x14ac:dyDescent="0.25">
      <c r="A30" s="19">
        <v>19</v>
      </c>
      <c r="B30" s="36" t="s">
        <v>2982</v>
      </c>
      <c r="C30" s="13" t="s">
        <v>115</v>
      </c>
      <c r="D30" s="19" t="s">
        <v>999</v>
      </c>
      <c r="E30" s="13">
        <v>80</v>
      </c>
      <c r="F30" s="13">
        <v>80</v>
      </c>
      <c r="G30" s="13">
        <v>80</v>
      </c>
      <c r="H30" s="13">
        <v>80</v>
      </c>
      <c r="I30" s="13" t="s">
        <v>19</v>
      </c>
      <c r="J30" s="13">
        <v>80</v>
      </c>
      <c r="K30" s="13" t="s">
        <v>19</v>
      </c>
    </row>
    <row r="31" spans="1:11" ht="15" x14ac:dyDescent="0.25">
      <c r="A31" s="19">
        <v>20</v>
      </c>
      <c r="B31" s="36" t="s">
        <v>2983</v>
      </c>
      <c r="C31" s="13" t="s">
        <v>116</v>
      </c>
      <c r="D31" s="19" t="s">
        <v>1000</v>
      </c>
      <c r="E31" s="13">
        <v>92</v>
      </c>
      <c r="F31" s="13">
        <v>92</v>
      </c>
      <c r="G31" s="13">
        <v>92</v>
      </c>
      <c r="H31" s="13">
        <v>92</v>
      </c>
      <c r="I31" s="13" t="s">
        <v>21</v>
      </c>
      <c r="J31" s="13">
        <v>92</v>
      </c>
      <c r="K31" s="13" t="s">
        <v>21</v>
      </c>
    </row>
    <row r="32" spans="1:11" ht="15" x14ac:dyDescent="0.25">
      <c r="A32" s="19">
        <v>21</v>
      </c>
      <c r="B32" s="36" t="s">
        <v>2984</v>
      </c>
      <c r="C32" s="13" t="s">
        <v>117</v>
      </c>
      <c r="D32" s="19" t="s">
        <v>1001</v>
      </c>
      <c r="E32" s="13">
        <v>96</v>
      </c>
      <c r="F32" s="13">
        <v>96</v>
      </c>
      <c r="G32" s="13">
        <v>96</v>
      </c>
      <c r="H32" s="13">
        <v>96</v>
      </c>
      <c r="I32" s="13" t="s">
        <v>21</v>
      </c>
      <c r="J32" s="13">
        <v>96</v>
      </c>
      <c r="K32" s="13" t="s">
        <v>21</v>
      </c>
    </row>
    <row r="33" spans="1:11" ht="15" x14ac:dyDescent="0.25">
      <c r="A33" s="19">
        <v>22</v>
      </c>
      <c r="B33" s="36" t="s">
        <v>2985</v>
      </c>
      <c r="C33" s="13" t="s">
        <v>118</v>
      </c>
      <c r="D33" s="19" t="s">
        <v>1002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ht="15" x14ac:dyDescent="0.25">
      <c r="A34" s="19">
        <v>23</v>
      </c>
      <c r="B34" s="36" t="s">
        <v>2986</v>
      </c>
      <c r="C34" s="13" t="s">
        <v>119</v>
      </c>
      <c r="D34" s="19" t="s">
        <v>1003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ht="15" x14ac:dyDescent="0.25">
      <c r="A35" s="19">
        <v>24</v>
      </c>
      <c r="B35" s="36" t="s">
        <v>2987</v>
      </c>
      <c r="C35" s="13" t="s">
        <v>120</v>
      </c>
      <c r="D35" s="19" t="s">
        <v>1004</v>
      </c>
      <c r="E35" s="13">
        <v>70</v>
      </c>
      <c r="F35" s="13">
        <v>70</v>
      </c>
      <c r="G35" s="13">
        <v>70</v>
      </c>
      <c r="H35" s="13">
        <v>70</v>
      </c>
      <c r="I35" s="13" t="s">
        <v>18</v>
      </c>
      <c r="J35" s="13">
        <v>70</v>
      </c>
      <c r="K35" s="13" t="s">
        <v>18</v>
      </c>
    </row>
    <row r="36" spans="1:11" ht="15" x14ac:dyDescent="0.25">
      <c r="A36" s="19">
        <v>25</v>
      </c>
      <c r="B36" s="36" t="s">
        <v>2988</v>
      </c>
      <c r="C36" s="13" t="s">
        <v>38</v>
      </c>
      <c r="D36" s="19" t="s">
        <v>1005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ht="15" x14ac:dyDescent="0.25">
      <c r="A37" s="19">
        <v>26</v>
      </c>
      <c r="B37" s="36" t="s">
        <v>2989</v>
      </c>
      <c r="C37" s="13" t="s">
        <v>59</v>
      </c>
      <c r="D37" s="19" t="s">
        <v>1006</v>
      </c>
      <c r="E37" s="13">
        <v>80</v>
      </c>
      <c r="F37" s="13">
        <v>80</v>
      </c>
      <c r="G37" s="13">
        <v>80</v>
      </c>
      <c r="H37" s="13">
        <v>80</v>
      </c>
      <c r="I37" s="13" t="s">
        <v>19</v>
      </c>
      <c r="J37" s="13">
        <v>80</v>
      </c>
      <c r="K37" s="13" t="s">
        <v>19</v>
      </c>
    </row>
    <row r="38" spans="1:11" ht="15" x14ac:dyDescent="0.25">
      <c r="A38" s="19">
        <v>27</v>
      </c>
      <c r="B38" s="36" t="s">
        <v>2990</v>
      </c>
      <c r="C38" s="13" t="s">
        <v>121</v>
      </c>
      <c r="D38" s="19" t="s">
        <v>1007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ht="15" x14ac:dyDescent="0.25">
      <c r="A39" s="19">
        <v>28</v>
      </c>
      <c r="B39" s="36" t="s">
        <v>2991</v>
      </c>
      <c r="C39" s="13" t="s">
        <v>122</v>
      </c>
      <c r="D39" s="19" t="s">
        <v>1008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ht="15" x14ac:dyDescent="0.25">
      <c r="A40" s="19">
        <v>29</v>
      </c>
      <c r="B40" s="36" t="s">
        <v>2992</v>
      </c>
      <c r="C40" s="13" t="s">
        <v>123</v>
      </c>
      <c r="D40" s="19" t="s">
        <v>1009</v>
      </c>
      <c r="E40" s="13">
        <v>84</v>
      </c>
      <c r="F40" s="13">
        <v>84</v>
      </c>
      <c r="G40" s="13">
        <v>84</v>
      </c>
      <c r="H40" s="13">
        <v>84</v>
      </c>
      <c r="I40" s="13" t="s">
        <v>19</v>
      </c>
      <c r="J40" s="13">
        <v>84</v>
      </c>
      <c r="K40" s="13" t="s">
        <v>19</v>
      </c>
    </row>
    <row r="41" spans="1:11" ht="15" x14ac:dyDescent="0.25">
      <c r="A41" s="19">
        <v>30</v>
      </c>
      <c r="B41" s="36" t="s">
        <v>2993</v>
      </c>
      <c r="C41" s="13" t="s">
        <v>98</v>
      </c>
      <c r="D41" s="19" t="s">
        <v>987</v>
      </c>
      <c r="E41" s="13">
        <v>80</v>
      </c>
      <c r="F41" s="13">
        <v>80</v>
      </c>
      <c r="G41" s="13">
        <v>80</v>
      </c>
      <c r="H41" s="13">
        <v>80</v>
      </c>
      <c r="I41" s="13" t="s">
        <v>19</v>
      </c>
      <c r="J41" s="13">
        <v>80</v>
      </c>
      <c r="K41" s="13" t="s">
        <v>19</v>
      </c>
    </row>
    <row r="42" spans="1:11" ht="15" x14ac:dyDescent="0.25">
      <c r="A42" s="19">
        <v>31</v>
      </c>
      <c r="B42" s="36" t="s">
        <v>2994</v>
      </c>
      <c r="C42" s="13" t="s">
        <v>124</v>
      </c>
      <c r="D42" s="19" t="s">
        <v>1010</v>
      </c>
      <c r="E42" s="13">
        <v>94</v>
      </c>
      <c r="F42" s="13">
        <v>94</v>
      </c>
      <c r="G42" s="13">
        <v>94</v>
      </c>
      <c r="H42" s="13">
        <v>94</v>
      </c>
      <c r="I42" s="13" t="s">
        <v>21</v>
      </c>
      <c r="J42" s="13">
        <v>94</v>
      </c>
      <c r="K42" s="13" t="s">
        <v>21</v>
      </c>
    </row>
    <row r="43" spans="1:11" ht="15" x14ac:dyDescent="0.25">
      <c r="A43" s="19">
        <v>32</v>
      </c>
      <c r="B43" s="36" t="s">
        <v>2995</v>
      </c>
      <c r="C43" s="13" t="s">
        <v>125</v>
      </c>
      <c r="D43" s="19" t="s">
        <v>1010</v>
      </c>
      <c r="E43" s="13">
        <v>80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ht="15" x14ac:dyDescent="0.25">
      <c r="A44" s="19">
        <v>33</v>
      </c>
      <c r="B44" s="36" t="s">
        <v>2996</v>
      </c>
      <c r="C44" s="13" t="s">
        <v>126</v>
      </c>
      <c r="D44" s="19" t="s">
        <v>1011</v>
      </c>
      <c r="E44" s="13">
        <v>70</v>
      </c>
      <c r="F44" s="13">
        <v>70</v>
      </c>
      <c r="G44" s="13">
        <v>70</v>
      </c>
      <c r="H44" s="13">
        <v>70</v>
      </c>
      <c r="I44" s="13" t="s">
        <v>18</v>
      </c>
      <c r="J44" s="13">
        <v>70</v>
      </c>
      <c r="K44" s="13" t="s">
        <v>18</v>
      </c>
    </row>
    <row r="45" spans="1:11" ht="15" x14ac:dyDescent="0.25">
      <c r="A45" s="19">
        <v>34</v>
      </c>
      <c r="B45" s="36" t="s">
        <v>2997</v>
      </c>
      <c r="C45" s="13" t="s">
        <v>127</v>
      </c>
      <c r="D45" s="19" t="s">
        <v>1012</v>
      </c>
      <c r="E45" s="13">
        <v>80</v>
      </c>
      <c r="F45" s="13">
        <v>76</v>
      </c>
      <c r="G45" s="13">
        <v>76</v>
      </c>
      <c r="H45" s="13">
        <v>76</v>
      </c>
      <c r="I45" s="13" t="s">
        <v>18</v>
      </c>
      <c r="J45" s="13">
        <v>76</v>
      </c>
      <c r="K45" s="13" t="s">
        <v>18</v>
      </c>
    </row>
    <row r="46" spans="1:11" ht="15" x14ac:dyDescent="0.25">
      <c r="A46" s="19">
        <v>35</v>
      </c>
      <c r="B46" s="36" t="s">
        <v>2998</v>
      </c>
      <c r="C46" s="13" t="s">
        <v>128</v>
      </c>
      <c r="D46" s="19" t="s">
        <v>1013</v>
      </c>
      <c r="E46" s="13">
        <v>82</v>
      </c>
      <c r="F46" s="13">
        <v>77</v>
      </c>
      <c r="G46" s="13">
        <v>77</v>
      </c>
      <c r="H46" s="13">
        <v>77</v>
      </c>
      <c r="I46" s="13" t="s">
        <v>18</v>
      </c>
      <c r="J46" s="13">
        <v>77</v>
      </c>
      <c r="K46" s="13" t="s">
        <v>18</v>
      </c>
    </row>
    <row r="47" spans="1:11" ht="15" x14ac:dyDescent="0.25">
      <c r="A47" s="19">
        <v>36</v>
      </c>
      <c r="B47" s="36" t="s">
        <v>2999</v>
      </c>
      <c r="C47" s="13" t="s">
        <v>129</v>
      </c>
      <c r="D47" s="19" t="s">
        <v>1014</v>
      </c>
      <c r="E47" s="13">
        <v>90</v>
      </c>
      <c r="F47" s="13">
        <v>90</v>
      </c>
      <c r="G47" s="13">
        <v>90</v>
      </c>
      <c r="H47" s="13">
        <v>90</v>
      </c>
      <c r="I47" s="13" t="s">
        <v>21</v>
      </c>
      <c r="J47" s="13">
        <v>90</v>
      </c>
      <c r="K47" s="13" t="s">
        <v>21</v>
      </c>
    </row>
    <row r="48" spans="1:11" ht="15" x14ac:dyDescent="0.25">
      <c r="A48" s="19">
        <v>37</v>
      </c>
      <c r="B48" s="36" t="s">
        <v>3000</v>
      </c>
      <c r="C48" s="13" t="s">
        <v>130</v>
      </c>
      <c r="D48" s="19" t="s">
        <v>1015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ht="15" x14ac:dyDescent="0.25">
      <c r="A49" s="19">
        <v>38</v>
      </c>
      <c r="B49" s="36" t="s">
        <v>3001</v>
      </c>
      <c r="C49" s="13" t="s">
        <v>131</v>
      </c>
      <c r="D49" s="19" t="s">
        <v>1016</v>
      </c>
      <c r="E49" s="13">
        <v>92</v>
      </c>
      <c r="F49" s="13">
        <v>92</v>
      </c>
      <c r="G49" s="13">
        <v>92</v>
      </c>
      <c r="H49" s="13">
        <v>92</v>
      </c>
      <c r="I49" s="13" t="s">
        <v>21</v>
      </c>
      <c r="J49" s="13">
        <v>92</v>
      </c>
      <c r="K49" s="13" t="s">
        <v>21</v>
      </c>
    </row>
    <row r="50" spans="1:11" ht="15" x14ac:dyDescent="0.25">
      <c r="A50" s="19">
        <v>39</v>
      </c>
      <c r="B50" s="36" t="s">
        <v>3002</v>
      </c>
      <c r="C50" s="13" t="s">
        <v>132</v>
      </c>
      <c r="D50" s="19" t="s">
        <v>1000</v>
      </c>
      <c r="E50" s="13">
        <v>90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ht="15" x14ac:dyDescent="0.25">
      <c r="A51" s="19">
        <v>40</v>
      </c>
      <c r="B51" s="36" t="s">
        <v>3003</v>
      </c>
      <c r="C51" s="13" t="s">
        <v>133</v>
      </c>
      <c r="D51" s="19" t="s">
        <v>1017</v>
      </c>
      <c r="E51" s="13">
        <v>90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ht="15" x14ac:dyDescent="0.25">
      <c r="A52" s="19">
        <v>41</v>
      </c>
      <c r="B52" s="36" t="s">
        <v>3004</v>
      </c>
      <c r="C52" s="13" t="s">
        <v>134</v>
      </c>
      <c r="D52" s="19" t="s">
        <v>1018</v>
      </c>
      <c r="E52" s="13">
        <v>80</v>
      </c>
      <c r="F52" s="13">
        <v>80</v>
      </c>
      <c r="G52" s="13">
        <v>80</v>
      </c>
      <c r="H52" s="13">
        <v>80</v>
      </c>
      <c r="I52" s="13" t="s">
        <v>19</v>
      </c>
      <c r="J52" s="13">
        <v>80</v>
      </c>
      <c r="K52" s="13" t="s">
        <v>19</v>
      </c>
    </row>
    <row r="53" spans="1:11" ht="15" x14ac:dyDescent="0.25">
      <c r="A53" s="19">
        <v>42</v>
      </c>
      <c r="B53" s="36" t="s">
        <v>3005</v>
      </c>
      <c r="C53" s="13" t="s">
        <v>135</v>
      </c>
      <c r="D53" s="19" t="s">
        <v>1019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ht="15" x14ac:dyDescent="0.25">
      <c r="A54" s="19">
        <v>43</v>
      </c>
      <c r="B54" s="36" t="s">
        <v>3006</v>
      </c>
      <c r="C54" s="13" t="s">
        <v>136</v>
      </c>
      <c r="D54" s="19" t="s">
        <v>1020</v>
      </c>
      <c r="E54" s="13">
        <v>90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ht="15" x14ac:dyDescent="0.25">
      <c r="A55" s="19">
        <v>44</v>
      </c>
      <c r="B55" s="36" t="s">
        <v>3007</v>
      </c>
      <c r="C55" s="13" t="s">
        <v>137</v>
      </c>
      <c r="D55" s="19" t="s">
        <v>1021</v>
      </c>
      <c r="E55" s="13">
        <v>80</v>
      </c>
      <c r="F55" s="13">
        <v>80</v>
      </c>
      <c r="G55" s="13">
        <v>80</v>
      </c>
      <c r="H55" s="13">
        <v>80</v>
      </c>
      <c r="I55" s="13" t="s">
        <v>19</v>
      </c>
      <c r="J55" s="13">
        <v>80</v>
      </c>
      <c r="K55" s="13" t="s">
        <v>19</v>
      </c>
    </row>
    <row r="56" spans="1:11" ht="15" x14ac:dyDescent="0.25">
      <c r="A56" s="19">
        <v>45</v>
      </c>
      <c r="B56" s="36" t="s">
        <v>3008</v>
      </c>
      <c r="C56" s="13" t="s">
        <v>138</v>
      </c>
      <c r="D56" s="19" t="s">
        <v>1022</v>
      </c>
      <c r="E56" s="13">
        <v>80</v>
      </c>
      <c r="F56" s="13">
        <v>80</v>
      </c>
      <c r="G56" s="13">
        <v>80</v>
      </c>
      <c r="H56" s="13">
        <v>80</v>
      </c>
      <c r="I56" s="13" t="s">
        <v>19</v>
      </c>
      <c r="J56" s="13">
        <v>80</v>
      </c>
      <c r="K56" s="13" t="s">
        <v>19</v>
      </c>
    </row>
    <row r="57" spans="1:11" ht="15" x14ac:dyDescent="0.25">
      <c r="A57" s="19">
        <v>46</v>
      </c>
      <c r="B57" s="36" t="s">
        <v>3009</v>
      </c>
      <c r="C57" s="13" t="s">
        <v>139</v>
      </c>
      <c r="D57" s="19" t="s">
        <v>1023</v>
      </c>
      <c r="E57" s="13">
        <v>70</v>
      </c>
      <c r="F57" s="13">
        <v>70</v>
      </c>
      <c r="G57" s="13">
        <v>70</v>
      </c>
      <c r="H57" s="13">
        <v>70</v>
      </c>
      <c r="I57" s="13" t="s">
        <v>18</v>
      </c>
      <c r="J57" s="13">
        <v>70</v>
      </c>
      <c r="K57" s="13" t="s">
        <v>18</v>
      </c>
    </row>
    <row r="58" spans="1:11" ht="15" x14ac:dyDescent="0.25">
      <c r="A58" s="19">
        <v>47</v>
      </c>
      <c r="B58" s="36" t="s">
        <v>3010</v>
      </c>
      <c r="C58" s="13" t="s">
        <v>140</v>
      </c>
      <c r="D58" s="19" t="s">
        <v>1010</v>
      </c>
      <c r="E58" s="13">
        <v>90</v>
      </c>
      <c r="F58" s="13">
        <v>90</v>
      </c>
      <c r="G58" s="13">
        <v>90</v>
      </c>
      <c r="H58" s="13">
        <v>90</v>
      </c>
      <c r="I58" s="13" t="s">
        <v>21</v>
      </c>
      <c r="J58" s="13">
        <v>90</v>
      </c>
      <c r="K58" s="13" t="s">
        <v>21</v>
      </c>
    </row>
    <row r="59" spans="1:11" ht="15" x14ac:dyDescent="0.25">
      <c r="A59" s="19">
        <v>48</v>
      </c>
      <c r="B59" s="36" t="s">
        <v>3011</v>
      </c>
      <c r="C59" s="13" t="s">
        <v>141</v>
      </c>
      <c r="D59" s="19" t="s">
        <v>1024</v>
      </c>
      <c r="E59" s="13">
        <v>70</v>
      </c>
      <c r="F59" s="13">
        <v>70</v>
      </c>
      <c r="G59" s="13">
        <v>70</v>
      </c>
      <c r="H59" s="13">
        <v>70</v>
      </c>
      <c r="I59" s="13" t="s">
        <v>18</v>
      </c>
      <c r="J59" s="13">
        <v>70</v>
      </c>
      <c r="K59" s="13" t="s">
        <v>18</v>
      </c>
    </row>
    <row r="60" spans="1:11" ht="15" x14ac:dyDescent="0.25">
      <c r="A60" s="19">
        <v>49</v>
      </c>
      <c r="B60" s="36" t="s">
        <v>3012</v>
      </c>
      <c r="C60" s="13" t="s">
        <v>142</v>
      </c>
      <c r="D60" s="19" t="s">
        <v>1025</v>
      </c>
      <c r="E60" s="13">
        <v>82</v>
      </c>
      <c r="F60" s="13">
        <v>82</v>
      </c>
      <c r="G60" s="13">
        <v>82</v>
      </c>
      <c r="H60" s="13">
        <v>82</v>
      </c>
      <c r="I60" s="13" t="s">
        <v>19</v>
      </c>
      <c r="J60" s="13">
        <v>82</v>
      </c>
      <c r="K60" s="13" t="s">
        <v>19</v>
      </c>
    </row>
    <row r="61" spans="1:11" ht="15" x14ac:dyDescent="0.25">
      <c r="A61" s="19">
        <v>50</v>
      </c>
      <c r="B61" s="36" t="s">
        <v>3013</v>
      </c>
      <c r="C61" s="13" t="s">
        <v>143</v>
      </c>
      <c r="D61" s="19" t="s">
        <v>1026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ht="15" x14ac:dyDescent="0.25">
      <c r="A62" s="19">
        <v>51</v>
      </c>
      <c r="B62" s="36" t="s">
        <v>3014</v>
      </c>
      <c r="C62" s="13" t="s">
        <v>144</v>
      </c>
      <c r="D62" s="19" t="s">
        <v>1027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ht="15" x14ac:dyDescent="0.25">
      <c r="A63" s="19">
        <v>52</v>
      </c>
      <c r="B63" s="36" t="s">
        <v>3015</v>
      </c>
      <c r="C63" s="13" t="s">
        <v>145</v>
      </c>
      <c r="D63" s="19" t="s">
        <v>1028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" x14ac:dyDescent="0.25">
      <c r="A64" s="19">
        <v>53</v>
      </c>
      <c r="B64" s="36" t="s">
        <v>3016</v>
      </c>
      <c r="C64" s="13" t="s">
        <v>146</v>
      </c>
      <c r="D64" s="19" t="s">
        <v>1029</v>
      </c>
      <c r="E64" s="13">
        <v>92</v>
      </c>
      <c r="F64" s="13">
        <v>92</v>
      </c>
      <c r="G64" s="13">
        <v>92</v>
      </c>
      <c r="H64" s="13">
        <v>92</v>
      </c>
      <c r="I64" s="13" t="s">
        <v>21</v>
      </c>
      <c r="J64" s="13">
        <v>92</v>
      </c>
      <c r="K64" s="13" t="s">
        <v>21</v>
      </c>
    </row>
    <row r="65" spans="1:11" ht="15" x14ac:dyDescent="0.25">
      <c r="A65" s="19">
        <v>54</v>
      </c>
      <c r="B65" s="36" t="s">
        <v>3017</v>
      </c>
      <c r="C65" s="13" t="s">
        <v>88</v>
      </c>
      <c r="D65" s="19" t="s">
        <v>1030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ht="15" x14ac:dyDescent="0.25">
      <c r="A66" s="19">
        <v>55</v>
      </c>
      <c r="B66" s="36" t="s">
        <v>3018</v>
      </c>
      <c r="C66" s="13" t="s">
        <v>147</v>
      </c>
      <c r="D66" s="19" t="s">
        <v>1031</v>
      </c>
      <c r="E66" s="13">
        <v>80</v>
      </c>
      <c r="F66" s="13">
        <v>80</v>
      </c>
      <c r="G66" s="13">
        <v>80</v>
      </c>
      <c r="H66" s="13">
        <v>80</v>
      </c>
      <c r="I66" s="13" t="s">
        <v>19</v>
      </c>
      <c r="J66" s="13">
        <v>80</v>
      </c>
      <c r="K66" s="13" t="s">
        <v>19</v>
      </c>
    </row>
    <row r="67" spans="1:11" ht="15" x14ac:dyDescent="0.25">
      <c r="A67" s="19">
        <v>56</v>
      </c>
      <c r="B67" s="36" t="s">
        <v>3019</v>
      </c>
      <c r="C67" s="13" t="s">
        <v>148</v>
      </c>
      <c r="D67" s="19" t="s">
        <v>1032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ht="15" x14ac:dyDescent="0.25">
      <c r="A68" s="19">
        <v>57</v>
      </c>
      <c r="B68" s="36" t="s">
        <v>3020</v>
      </c>
      <c r="C68" s="13" t="s">
        <v>149</v>
      </c>
      <c r="D68" s="19" t="s">
        <v>1033</v>
      </c>
      <c r="E68" s="13">
        <v>90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ht="15" x14ac:dyDescent="0.25">
      <c r="A69" s="19">
        <v>58</v>
      </c>
      <c r="B69" s="36" t="s">
        <v>3021</v>
      </c>
      <c r="C69" s="13" t="s">
        <v>150</v>
      </c>
      <c r="D69" s="19" t="s">
        <v>1034</v>
      </c>
      <c r="E69" s="13">
        <v>90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ht="15" x14ac:dyDescent="0.25">
      <c r="A70" s="19">
        <v>59</v>
      </c>
      <c r="B70" s="36" t="s">
        <v>3022</v>
      </c>
      <c r="C70" s="13" t="s">
        <v>151</v>
      </c>
      <c r="D70" s="19" t="s">
        <v>1035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1" spans="1:11" ht="15" x14ac:dyDescent="0.25">
      <c r="A71" s="19">
        <v>60</v>
      </c>
      <c r="B71" s="36" t="s">
        <v>3023</v>
      </c>
      <c r="C71" s="13" t="s">
        <v>152</v>
      </c>
      <c r="D71" s="19" t="s">
        <v>1036</v>
      </c>
      <c r="E71" s="13">
        <v>90</v>
      </c>
      <c r="F71" s="13">
        <v>90</v>
      </c>
      <c r="G71" s="13">
        <v>90</v>
      </c>
      <c r="H71" s="13">
        <v>90</v>
      </c>
      <c r="I71" s="13" t="s">
        <v>21</v>
      </c>
      <c r="J71" s="13">
        <v>90</v>
      </c>
      <c r="K71" s="13" t="s">
        <v>21</v>
      </c>
    </row>
    <row r="72" spans="1:11" ht="15" x14ac:dyDescent="0.25">
      <c r="A72" s="19">
        <v>61</v>
      </c>
      <c r="B72" s="36" t="s">
        <v>3024</v>
      </c>
      <c r="C72" s="13" t="s">
        <v>153</v>
      </c>
      <c r="D72" s="19" t="s">
        <v>1037</v>
      </c>
      <c r="E72" s="13">
        <v>85</v>
      </c>
      <c r="F72" s="13">
        <v>85</v>
      </c>
      <c r="G72" s="13">
        <v>85</v>
      </c>
      <c r="H72" s="13">
        <v>85</v>
      </c>
      <c r="I72" s="13" t="s">
        <v>19</v>
      </c>
      <c r="J72" s="13">
        <v>85</v>
      </c>
      <c r="K72" s="13" t="s">
        <v>19</v>
      </c>
    </row>
    <row r="73" spans="1:11" ht="15" x14ac:dyDescent="0.25">
      <c r="A73" s="19">
        <v>62</v>
      </c>
      <c r="B73" s="36" t="s">
        <v>3025</v>
      </c>
      <c r="C73" s="13" t="s">
        <v>154</v>
      </c>
      <c r="D73" s="19" t="s">
        <v>1038</v>
      </c>
      <c r="E73" s="13">
        <v>96</v>
      </c>
      <c r="F73" s="13">
        <v>96</v>
      </c>
      <c r="G73" s="13">
        <v>96</v>
      </c>
      <c r="H73" s="13">
        <v>96</v>
      </c>
      <c r="I73" s="13" t="s">
        <v>21</v>
      </c>
      <c r="J73" s="13">
        <v>96</v>
      </c>
      <c r="K73" s="13" t="s">
        <v>21</v>
      </c>
    </row>
    <row r="74" spans="1:11" ht="15" x14ac:dyDescent="0.25">
      <c r="A74" s="19">
        <v>63</v>
      </c>
      <c r="B74" s="36" t="s">
        <v>3026</v>
      </c>
      <c r="C74" s="13" t="s">
        <v>155</v>
      </c>
      <c r="D74" s="19" t="s">
        <v>1039</v>
      </c>
      <c r="E74" s="13">
        <v>90</v>
      </c>
      <c r="F74" s="13">
        <v>90</v>
      </c>
      <c r="G74" s="13">
        <v>90</v>
      </c>
      <c r="H74" s="13">
        <v>90</v>
      </c>
      <c r="I74" s="13" t="s">
        <v>21</v>
      </c>
      <c r="J74" s="13">
        <v>90</v>
      </c>
      <c r="K74" s="13" t="s">
        <v>21</v>
      </c>
    </row>
    <row r="75" spans="1:11" ht="15" x14ac:dyDescent="0.25">
      <c r="A75" s="19">
        <v>64</v>
      </c>
      <c r="B75" s="36" t="s">
        <v>3027</v>
      </c>
      <c r="C75" s="13" t="s">
        <v>156</v>
      </c>
      <c r="D75" s="19" t="s">
        <v>1040</v>
      </c>
      <c r="E75" s="13">
        <v>80</v>
      </c>
      <c r="F75" s="13">
        <v>80</v>
      </c>
      <c r="G75" s="13">
        <v>80</v>
      </c>
      <c r="H75" s="13">
        <v>80</v>
      </c>
      <c r="I75" s="13" t="s">
        <v>19</v>
      </c>
      <c r="J75" s="13">
        <v>80</v>
      </c>
      <c r="K75" s="13" t="s">
        <v>19</v>
      </c>
    </row>
    <row r="76" spans="1:11" ht="15" x14ac:dyDescent="0.25">
      <c r="A76" s="19">
        <v>65</v>
      </c>
      <c r="B76" s="36" t="s">
        <v>3028</v>
      </c>
      <c r="C76" s="13" t="s">
        <v>157</v>
      </c>
      <c r="D76" s="19" t="s">
        <v>1041</v>
      </c>
      <c r="E76" s="13"/>
      <c r="F76" s="13"/>
      <c r="G76" s="13"/>
      <c r="H76" s="13"/>
      <c r="I76" s="13" t="s">
        <v>16</v>
      </c>
      <c r="J76" s="13"/>
      <c r="K76" s="13" t="s">
        <v>16</v>
      </c>
    </row>
    <row r="77" spans="1:11" ht="15" x14ac:dyDescent="0.25">
      <c r="A77" s="19">
        <v>66</v>
      </c>
      <c r="B77" s="36" t="s">
        <v>3029</v>
      </c>
      <c r="C77" s="13" t="s">
        <v>158</v>
      </c>
      <c r="D77" s="19" t="s">
        <v>1042</v>
      </c>
      <c r="E77" s="13">
        <v>90</v>
      </c>
      <c r="F77" s="13">
        <v>90</v>
      </c>
      <c r="G77" s="13">
        <v>90</v>
      </c>
      <c r="H77" s="13">
        <v>90</v>
      </c>
      <c r="I77" s="13" t="s">
        <v>21</v>
      </c>
      <c r="J77" s="13">
        <v>90</v>
      </c>
      <c r="K77" s="13" t="s">
        <v>21</v>
      </c>
    </row>
    <row r="78" spans="1:11" ht="15" x14ac:dyDescent="0.25">
      <c r="A78" s="19">
        <v>67</v>
      </c>
      <c r="B78" s="36" t="s">
        <v>3030</v>
      </c>
      <c r="C78" s="13" t="s">
        <v>159</v>
      </c>
      <c r="D78" s="19" t="s">
        <v>1037</v>
      </c>
      <c r="E78" s="13">
        <v>96</v>
      </c>
      <c r="F78" s="13">
        <v>96</v>
      </c>
      <c r="G78" s="13">
        <v>96</v>
      </c>
      <c r="H78" s="13">
        <v>96</v>
      </c>
      <c r="I78" s="13" t="s">
        <v>21</v>
      </c>
      <c r="J78" s="13">
        <v>96</v>
      </c>
      <c r="K78" s="13" t="s">
        <v>21</v>
      </c>
    </row>
    <row r="79" spans="1:11" ht="15" x14ac:dyDescent="0.25">
      <c r="A79" s="19">
        <v>68</v>
      </c>
      <c r="B79" s="36" t="s">
        <v>3031</v>
      </c>
      <c r="C79" s="13" t="s">
        <v>160</v>
      </c>
      <c r="D79" s="19" t="s">
        <v>1043</v>
      </c>
      <c r="E79" s="13">
        <v>80</v>
      </c>
      <c r="F79" s="13">
        <v>80</v>
      </c>
      <c r="G79" s="13">
        <v>80</v>
      </c>
      <c r="H79" s="13">
        <v>80</v>
      </c>
      <c r="I79" s="13" t="s">
        <v>19</v>
      </c>
      <c r="J79" s="13">
        <v>80</v>
      </c>
      <c r="K79" s="13" t="s">
        <v>19</v>
      </c>
    </row>
    <row r="80" spans="1:11" ht="15" x14ac:dyDescent="0.25">
      <c r="A80" s="19">
        <v>69</v>
      </c>
      <c r="B80" s="36" t="s">
        <v>3032</v>
      </c>
      <c r="C80" s="13" t="s">
        <v>161</v>
      </c>
      <c r="D80" s="19" t="s">
        <v>1044</v>
      </c>
      <c r="E80" s="13">
        <v>92</v>
      </c>
      <c r="F80" s="13">
        <v>92</v>
      </c>
      <c r="G80" s="13">
        <v>92</v>
      </c>
      <c r="H80" s="13">
        <v>92</v>
      </c>
      <c r="I80" s="13" t="s">
        <v>21</v>
      </c>
      <c r="J80" s="13">
        <v>92</v>
      </c>
      <c r="K80" s="13" t="s">
        <v>21</v>
      </c>
    </row>
    <row r="81" spans="1:11" ht="15" x14ac:dyDescent="0.25">
      <c r="A81" s="19">
        <v>70</v>
      </c>
      <c r="B81" s="36" t="s">
        <v>3033</v>
      </c>
      <c r="C81" s="13" t="s">
        <v>162</v>
      </c>
      <c r="D81" s="19" t="s">
        <v>1045</v>
      </c>
      <c r="E81" s="13">
        <v>64</v>
      </c>
      <c r="F81" s="13"/>
      <c r="G81" s="13">
        <v>70</v>
      </c>
      <c r="H81" s="13">
        <v>70</v>
      </c>
      <c r="I81" s="13" t="s">
        <v>18</v>
      </c>
      <c r="J81" s="13">
        <v>70</v>
      </c>
      <c r="K81" s="13" t="s">
        <v>18</v>
      </c>
    </row>
    <row r="82" spans="1:11" ht="15" x14ac:dyDescent="0.25">
      <c r="A82" s="19">
        <v>71</v>
      </c>
      <c r="B82" s="36" t="s">
        <v>3034</v>
      </c>
      <c r="C82" s="13" t="s">
        <v>163</v>
      </c>
      <c r="D82" s="19" t="s">
        <v>1046</v>
      </c>
      <c r="E82" s="13">
        <v>90</v>
      </c>
      <c r="F82" s="13">
        <v>90</v>
      </c>
      <c r="G82" s="13">
        <v>90</v>
      </c>
      <c r="H82" s="13">
        <v>90</v>
      </c>
      <c r="I82" s="13" t="s">
        <v>21</v>
      </c>
      <c r="J82" s="13">
        <v>90</v>
      </c>
      <c r="K82" s="13" t="s">
        <v>21</v>
      </c>
    </row>
    <row r="83" spans="1:11" ht="15" x14ac:dyDescent="0.25">
      <c r="A83" s="19">
        <v>72</v>
      </c>
      <c r="B83" s="36" t="s">
        <v>3035</v>
      </c>
      <c r="C83" s="13" t="s">
        <v>164</v>
      </c>
      <c r="D83" s="19" t="s">
        <v>1047</v>
      </c>
      <c r="E83" s="13">
        <v>80</v>
      </c>
      <c r="F83" s="13">
        <v>80</v>
      </c>
      <c r="G83" s="13">
        <v>80</v>
      </c>
      <c r="H83" s="13">
        <v>80</v>
      </c>
      <c r="I83" s="13" t="s">
        <v>19</v>
      </c>
      <c r="J83" s="13">
        <v>80</v>
      </c>
      <c r="K83" s="13" t="s">
        <v>19</v>
      </c>
    </row>
    <row r="84" spans="1:11" ht="15" x14ac:dyDescent="0.25">
      <c r="A84" s="19">
        <v>73</v>
      </c>
      <c r="B84" s="36" t="s">
        <v>3036</v>
      </c>
      <c r="C84" s="13" t="s">
        <v>165</v>
      </c>
      <c r="D84" s="19" t="s">
        <v>1048</v>
      </c>
      <c r="E84" s="13">
        <v>90</v>
      </c>
      <c r="F84" s="13">
        <v>90</v>
      </c>
      <c r="G84" s="13">
        <v>90</v>
      </c>
      <c r="H84" s="13">
        <v>90</v>
      </c>
      <c r="I84" s="13" t="s">
        <v>21</v>
      </c>
      <c r="J84" s="13">
        <v>90</v>
      </c>
      <c r="K84" s="13" t="s">
        <v>21</v>
      </c>
    </row>
    <row r="85" spans="1:11" ht="15" x14ac:dyDescent="0.25">
      <c r="A85" s="19">
        <v>74</v>
      </c>
      <c r="B85" s="36" t="s">
        <v>3037</v>
      </c>
      <c r="C85" s="13" t="s">
        <v>71</v>
      </c>
      <c r="D85" s="19" t="s">
        <v>1049</v>
      </c>
      <c r="E85" s="13">
        <v>80</v>
      </c>
      <c r="F85" s="13">
        <v>80</v>
      </c>
      <c r="G85" s="13">
        <v>80</v>
      </c>
      <c r="H85" s="13">
        <v>80</v>
      </c>
      <c r="I85" s="13" t="s">
        <v>19</v>
      </c>
      <c r="J85" s="13">
        <v>80</v>
      </c>
      <c r="K85" s="13" t="s">
        <v>19</v>
      </c>
    </row>
    <row r="86" spans="1:11" ht="15" x14ac:dyDescent="0.25">
      <c r="A86" s="19">
        <v>75</v>
      </c>
      <c r="B86" s="36" t="s">
        <v>3038</v>
      </c>
      <c r="C86" s="13" t="s">
        <v>166</v>
      </c>
      <c r="D86" s="19" t="s">
        <v>1005</v>
      </c>
      <c r="E86" s="13">
        <v>80</v>
      </c>
      <c r="F86" s="13">
        <v>80</v>
      </c>
      <c r="G86" s="13">
        <v>80</v>
      </c>
      <c r="H86" s="13">
        <v>80</v>
      </c>
      <c r="I86" s="13" t="s">
        <v>19</v>
      </c>
      <c r="J86" s="13">
        <v>80</v>
      </c>
      <c r="K86" s="13" t="s">
        <v>19</v>
      </c>
    </row>
    <row r="87" spans="1:11" ht="15" x14ac:dyDescent="0.25">
      <c r="A87" s="19">
        <v>76</v>
      </c>
      <c r="B87" s="36" t="s">
        <v>3039</v>
      </c>
      <c r="C87" s="13" t="s">
        <v>167</v>
      </c>
      <c r="D87" s="19" t="s">
        <v>1050</v>
      </c>
      <c r="E87" s="13">
        <v>90</v>
      </c>
      <c r="F87" s="13">
        <v>90</v>
      </c>
      <c r="G87" s="13">
        <v>90</v>
      </c>
      <c r="H87" s="13">
        <v>90</v>
      </c>
      <c r="I87" s="13" t="s">
        <v>21</v>
      </c>
      <c r="J87" s="13">
        <v>90</v>
      </c>
      <c r="K87" s="13" t="s">
        <v>21</v>
      </c>
    </row>
    <row r="88" spans="1:11" ht="15" x14ac:dyDescent="0.25">
      <c r="A88" s="19">
        <v>77</v>
      </c>
      <c r="B88" s="36" t="s">
        <v>3040</v>
      </c>
      <c r="C88" s="13" t="s">
        <v>168</v>
      </c>
      <c r="D88" s="19" t="s">
        <v>1051</v>
      </c>
      <c r="E88" s="13">
        <v>90</v>
      </c>
      <c r="F88" s="13">
        <v>90</v>
      </c>
      <c r="G88" s="13">
        <v>90</v>
      </c>
      <c r="H88" s="13">
        <v>90</v>
      </c>
      <c r="I88" s="13" t="s">
        <v>21</v>
      </c>
      <c r="J88" s="13">
        <v>90</v>
      </c>
      <c r="K88" s="13" t="s">
        <v>21</v>
      </c>
    </row>
    <row r="89" spans="1:11" ht="15" x14ac:dyDescent="0.25">
      <c r="A89" s="19">
        <v>78</v>
      </c>
      <c r="B89" s="36" t="s">
        <v>3041</v>
      </c>
      <c r="C89" s="13" t="s">
        <v>169</v>
      </c>
      <c r="D89" s="19" t="s">
        <v>1052</v>
      </c>
      <c r="E89" s="13">
        <v>90</v>
      </c>
      <c r="F89" s="13">
        <v>90</v>
      </c>
      <c r="G89" s="13">
        <v>90</v>
      </c>
      <c r="H89" s="13">
        <v>90</v>
      </c>
      <c r="I89" s="13" t="s">
        <v>21</v>
      </c>
      <c r="J89" s="13">
        <v>90</v>
      </c>
      <c r="K89" s="13" t="s">
        <v>21</v>
      </c>
    </row>
    <row r="90" spans="1:11" ht="15" x14ac:dyDescent="0.25">
      <c r="A90" s="19">
        <v>79</v>
      </c>
      <c r="B90" s="36" t="s">
        <v>3042</v>
      </c>
      <c r="C90" s="13" t="s">
        <v>170</v>
      </c>
      <c r="D90" s="19" t="s">
        <v>1053</v>
      </c>
      <c r="E90" s="13">
        <v>90</v>
      </c>
      <c r="F90" s="13">
        <v>80</v>
      </c>
      <c r="G90" s="13">
        <v>80</v>
      </c>
      <c r="H90" s="13">
        <v>80</v>
      </c>
      <c r="I90" s="13" t="s">
        <v>19</v>
      </c>
      <c r="J90" s="13">
        <v>80</v>
      </c>
      <c r="K90" s="13" t="s">
        <v>19</v>
      </c>
    </row>
    <row r="91" spans="1:11" ht="15" x14ac:dyDescent="0.25">
      <c r="A91" s="19">
        <v>80</v>
      </c>
      <c r="B91" s="36" t="s">
        <v>3043</v>
      </c>
      <c r="C91" s="13" t="s">
        <v>171</v>
      </c>
      <c r="D91" s="19" t="s">
        <v>1054</v>
      </c>
      <c r="E91" s="13">
        <v>80</v>
      </c>
      <c r="F91" s="13">
        <v>80</v>
      </c>
      <c r="G91" s="13">
        <v>80</v>
      </c>
      <c r="H91" s="13">
        <v>80</v>
      </c>
      <c r="I91" s="13" t="s">
        <v>19</v>
      </c>
      <c r="J91" s="13">
        <v>80</v>
      </c>
      <c r="K91" s="13" t="s">
        <v>19</v>
      </c>
    </row>
    <row r="92" spans="1:11" ht="15" x14ac:dyDescent="0.25">
      <c r="A92" s="19">
        <v>81</v>
      </c>
      <c r="B92" s="36" t="s">
        <v>3044</v>
      </c>
      <c r="C92" s="13" t="s">
        <v>172</v>
      </c>
      <c r="D92" s="19" t="s">
        <v>946</v>
      </c>
      <c r="E92" s="13">
        <v>80</v>
      </c>
      <c r="F92" s="13">
        <v>80</v>
      </c>
      <c r="G92" s="13">
        <v>80</v>
      </c>
      <c r="H92" s="13">
        <v>80</v>
      </c>
      <c r="I92" s="13" t="s">
        <v>19</v>
      </c>
      <c r="J92" s="13">
        <v>80</v>
      </c>
      <c r="K92" s="13" t="s">
        <v>19</v>
      </c>
    </row>
    <row r="93" spans="1:11" ht="15" x14ac:dyDescent="0.25">
      <c r="A93" s="19">
        <v>82</v>
      </c>
      <c r="B93" s="36" t="s">
        <v>3045</v>
      </c>
      <c r="C93" s="13" t="s">
        <v>173</v>
      </c>
      <c r="D93" s="19" t="s">
        <v>1055</v>
      </c>
      <c r="E93" s="13">
        <v>80</v>
      </c>
      <c r="F93" s="13">
        <v>80</v>
      </c>
      <c r="G93" s="13">
        <v>80</v>
      </c>
      <c r="H93" s="13">
        <v>80</v>
      </c>
      <c r="I93" s="13" t="s">
        <v>19</v>
      </c>
      <c r="J93" s="13">
        <v>80</v>
      </c>
      <c r="K93" s="13" t="s">
        <v>19</v>
      </c>
    </row>
    <row r="94" spans="1:11" ht="15" x14ac:dyDescent="0.25">
      <c r="A94" s="19">
        <v>83</v>
      </c>
      <c r="B94" s="36" t="s">
        <v>3046</v>
      </c>
      <c r="C94" s="13" t="s">
        <v>174</v>
      </c>
      <c r="D94" s="19" t="s">
        <v>1056</v>
      </c>
      <c r="E94" s="13">
        <v>80</v>
      </c>
      <c r="F94" s="13">
        <v>80</v>
      </c>
      <c r="G94" s="13">
        <v>80</v>
      </c>
      <c r="H94" s="13">
        <v>80</v>
      </c>
      <c r="I94" s="13" t="s">
        <v>19</v>
      </c>
      <c r="J94" s="13">
        <v>80</v>
      </c>
      <c r="K94" s="13" t="s">
        <v>19</v>
      </c>
    </row>
    <row r="96" spans="1:11" ht="16.5" x14ac:dyDescent="0.2">
      <c r="A96" s="49" t="s">
        <v>2882</v>
      </c>
      <c r="B96" s="49"/>
      <c r="C96" s="49"/>
    </row>
  </sheetData>
  <mergeCells count="16">
    <mergeCell ref="A96:C96"/>
    <mergeCell ref="A7:K7"/>
    <mergeCell ref="A9:A11"/>
    <mergeCell ref="B9:B11"/>
    <mergeCell ref="C9:C11"/>
    <mergeCell ref="D9:D11"/>
    <mergeCell ref="H9:I9"/>
    <mergeCell ref="H10:I10"/>
    <mergeCell ref="J9:K9"/>
    <mergeCell ref="J10:K10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A6237-8913-40D2-953F-965D67EF579B}">
  <dimension ref="A1:K93"/>
  <sheetViews>
    <sheetView topLeftCell="A77" workbookViewId="0">
      <selection activeCell="A13" sqref="A13:A14"/>
    </sheetView>
  </sheetViews>
  <sheetFormatPr defaultColWidth="18" defaultRowHeight="14.25" x14ac:dyDescent="0.2"/>
  <cols>
    <col min="1" max="1" width="4.75" style="20" bestFit="1" customWidth="1"/>
    <col min="2" max="2" width="8.875" style="20" bestFit="1" customWidth="1"/>
    <col min="3" max="3" width="22.125" customWidth="1"/>
    <col min="4" max="4" width="9.875" style="20" bestFit="1" customWidth="1"/>
    <col min="5" max="5" width="6.875" style="20" bestFit="1" customWidth="1"/>
    <col min="6" max="8" width="5.375" style="20" bestFit="1" customWidth="1"/>
    <col min="9" max="9" width="8.875" bestFit="1" customWidth="1"/>
    <col min="10" max="10" width="5.375" style="20" bestFit="1" customWidth="1"/>
    <col min="11" max="11" width="8.875" bestFit="1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2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2883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10" spans="1:11" ht="15.75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36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5.75" x14ac:dyDescent="0.2">
      <c r="A12" s="51"/>
      <c r="B12" s="53"/>
      <c r="C12" s="53"/>
      <c r="D12" s="53"/>
      <c r="E12" s="22"/>
      <c r="F12" s="22"/>
      <c r="G12" s="22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.75" x14ac:dyDescent="0.25">
      <c r="A13" s="31">
        <v>1</v>
      </c>
      <c r="B13" s="36" t="s">
        <v>2887</v>
      </c>
      <c r="C13" s="13" t="s">
        <v>175</v>
      </c>
      <c r="D13" s="19" t="s">
        <v>1061</v>
      </c>
      <c r="E13" s="13">
        <v>84</v>
      </c>
      <c r="F13" s="13">
        <v>84</v>
      </c>
      <c r="G13" s="13">
        <v>84</v>
      </c>
      <c r="H13" s="13">
        <v>84</v>
      </c>
      <c r="I13" s="13" t="s">
        <v>19</v>
      </c>
      <c r="J13" s="13">
        <v>84</v>
      </c>
      <c r="K13" s="13" t="s">
        <v>19</v>
      </c>
    </row>
    <row r="14" spans="1:11" ht="15.75" x14ac:dyDescent="0.25">
      <c r="A14" s="31">
        <v>2</v>
      </c>
      <c r="B14" s="36" t="s">
        <v>2892</v>
      </c>
      <c r="C14" s="13" t="s">
        <v>176</v>
      </c>
      <c r="D14" s="19" t="s">
        <v>1088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ht="15.75" x14ac:dyDescent="0.25">
      <c r="A15" s="31">
        <v>3</v>
      </c>
      <c r="B15" s="36" t="s">
        <v>2897</v>
      </c>
      <c r="C15" s="13" t="s">
        <v>177</v>
      </c>
      <c r="D15" s="19" t="s">
        <v>1089</v>
      </c>
      <c r="E15" s="13">
        <v>76</v>
      </c>
      <c r="F15" s="13">
        <v>76</v>
      </c>
      <c r="G15" s="13">
        <v>76</v>
      </c>
      <c r="H15" s="13">
        <v>76</v>
      </c>
      <c r="I15" s="13" t="s">
        <v>18</v>
      </c>
      <c r="J15" s="13">
        <v>76</v>
      </c>
      <c r="K15" s="13" t="s">
        <v>18</v>
      </c>
    </row>
    <row r="16" spans="1:11" ht="15.75" x14ac:dyDescent="0.25">
      <c r="A16" s="31">
        <v>4</v>
      </c>
      <c r="B16" s="36" t="s">
        <v>2947</v>
      </c>
      <c r="C16" s="13" t="s">
        <v>178</v>
      </c>
      <c r="D16" s="19" t="s">
        <v>1090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ht="15.75" x14ac:dyDescent="0.25">
      <c r="A17" s="31">
        <v>5</v>
      </c>
      <c r="B17" s="36" t="s">
        <v>2894</v>
      </c>
      <c r="C17" s="13" t="s">
        <v>179</v>
      </c>
      <c r="D17" s="19" t="s">
        <v>1091</v>
      </c>
      <c r="E17" s="13">
        <v>100</v>
      </c>
      <c r="F17" s="13">
        <v>100</v>
      </c>
      <c r="G17" s="13">
        <v>100</v>
      </c>
      <c r="H17" s="13">
        <v>100</v>
      </c>
      <c r="I17" s="13" t="s">
        <v>21</v>
      </c>
      <c r="J17" s="13">
        <v>100</v>
      </c>
      <c r="K17" s="13" t="s">
        <v>21</v>
      </c>
    </row>
    <row r="18" spans="1:11" ht="15.75" x14ac:dyDescent="0.25">
      <c r="A18" s="31">
        <v>6</v>
      </c>
      <c r="B18" s="36" t="s">
        <v>2902</v>
      </c>
      <c r="C18" s="13" t="s">
        <v>180</v>
      </c>
      <c r="D18" s="19" t="s">
        <v>1076</v>
      </c>
      <c r="E18" s="13">
        <v>80</v>
      </c>
      <c r="F18" s="13">
        <v>80</v>
      </c>
      <c r="G18" s="13">
        <v>80</v>
      </c>
      <c r="H18" s="13">
        <v>80</v>
      </c>
      <c r="I18" s="13" t="s">
        <v>19</v>
      </c>
      <c r="J18" s="13">
        <v>80</v>
      </c>
      <c r="K18" s="13" t="s">
        <v>19</v>
      </c>
    </row>
    <row r="19" spans="1:11" ht="15.75" x14ac:dyDescent="0.25">
      <c r="A19" s="31">
        <v>7</v>
      </c>
      <c r="B19" s="36" t="s">
        <v>2906</v>
      </c>
      <c r="C19" s="13" t="s">
        <v>181</v>
      </c>
      <c r="D19" s="19" t="s">
        <v>1092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ht="15.75" x14ac:dyDescent="0.25">
      <c r="A20" s="31">
        <v>8</v>
      </c>
      <c r="B20" s="36" t="s">
        <v>2911</v>
      </c>
      <c r="C20" s="13" t="s">
        <v>182</v>
      </c>
      <c r="D20" s="19" t="s">
        <v>1093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ht="15.75" x14ac:dyDescent="0.25">
      <c r="A21" s="31">
        <v>9</v>
      </c>
      <c r="B21" s="36" t="s">
        <v>2914</v>
      </c>
      <c r="C21" s="13" t="s">
        <v>183</v>
      </c>
      <c r="D21" s="19" t="s">
        <v>1087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ht="15.75" x14ac:dyDescent="0.25">
      <c r="A22" s="31">
        <v>10</v>
      </c>
      <c r="B22" s="36" t="s">
        <v>2925</v>
      </c>
      <c r="C22" s="13" t="s">
        <v>184</v>
      </c>
      <c r="D22" s="19" t="s">
        <v>1094</v>
      </c>
      <c r="E22" s="13">
        <v>82</v>
      </c>
      <c r="F22" s="13">
        <v>82</v>
      </c>
      <c r="G22" s="13">
        <v>82</v>
      </c>
      <c r="H22" s="13">
        <v>82</v>
      </c>
      <c r="I22" s="13" t="s">
        <v>19</v>
      </c>
      <c r="J22" s="13">
        <v>82</v>
      </c>
      <c r="K22" s="13" t="s">
        <v>19</v>
      </c>
    </row>
    <row r="23" spans="1:11" ht="15.75" x14ac:dyDescent="0.25">
      <c r="A23" s="31">
        <v>11</v>
      </c>
      <c r="B23" s="36" t="s">
        <v>2934</v>
      </c>
      <c r="C23" s="13" t="s">
        <v>185</v>
      </c>
      <c r="D23" s="19" t="s">
        <v>1095</v>
      </c>
      <c r="E23" s="13">
        <v>80</v>
      </c>
      <c r="F23" s="13">
        <v>85</v>
      </c>
      <c r="G23" s="13">
        <v>85</v>
      </c>
      <c r="H23" s="13">
        <v>85</v>
      </c>
      <c r="I23" s="13" t="s">
        <v>19</v>
      </c>
      <c r="J23" s="13">
        <v>85</v>
      </c>
      <c r="K23" s="13" t="s">
        <v>19</v>
      </c>
    </row>
    <row r="24" spans="1:11" ht="15.75" x14ac:dyDescent="0.25">
      <c r="A24" s="31">
        <v>12</v>
      </c>
      <c r="B24" s="36" t="s">
        <v>2946</v>
      </c>
      <c r="C24" s="13" t="s">
        <v>186</v>
      </c>
      <c r="D24" s="19" t="s">
        <v>1096</v>
      </c>
      <c r="E24" s="13">
        <v>92</v>
      </c>
      <c r="F24" s="13">
        <v>92</v>
      </c>
      <c r="G24" s="13">
        <v>92</v>
      </c>
      <c r="H24" s="13">
        <v>92</v>
      </c>
      <c r="I24" s="13" t="s">
        <v>21</v>
      </c>
      <c r="J24" s="13">
        <v>92</v>
      </c>
      <c r="K24" s="13" t="s">
        <v>21</v>
      </c>
    </row>
    <row r="25" spans="1:11" ht="15.75" x14ac:dyDescent="0.25">
      <c r="A25" s="31">
        <v>13</v>
      </c>
      <c r="B25" s="36" t="s">
        <v>2958</v>
      </c>
      <c r="C25" s="13" t="s">
        <v>95</v>
      </c>
      <c r="D25" s="19" t="s">
        <v>1081</v>
      </c>
      <c r="E25" s="13">
        <v>78</v>
      </c>
      <c r="F25" s="13">
        <v>78</v>
      </c>
      <c r="G25" s="13">
        <v>78</v>
      </c>
      <c r="H25" s="13">
        <v>78</v>
      </c>
      <c r="I25" s="13" t="s">
        <v>18</v>
      </c>
      <c r="J25" s="13">
        <v>78</v>
      </c>
      <c r="K25" s="13" t="s">
        <v>18</v>
      </c>
    </row>
    <row r="26" spans="1:11" ht="15.75" x14ac:dyDescent="0.25">
      <c r="A26" s="31">
        <v>14</v>
      </c>
      <c r="B26" s="36" t="s">
        <v>2891</v>
      </c>
      <c r="C26" s="13" t="s">
        <v>187</v>
      </c>
      <c r="D26" s="19" t="s">
        <v>1010</v>
      </c>
      <c r="E26" s="13">
        <v>80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ht="15.75" x14ac:dyDescent="0.25">
      <c r="A27" s="31">
        <v>15</v>
      </c>
      <c r="B27" s="36" t="s">
        <v>2909</v>
      </c>
      <c r="C27" s="13" t="s">
        <v>188</v>
      </c>
      <c r="D27" s="19" t="s">
        <v>1033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ht="15.75" x14ac:dyDescent="0.25">
      <c r="A28" s="31">
        <v>16</v>
      </c>
      <c r="B28" s="36" t="s">
        <v>2924</v>
      </c>
      <c r="C28" s="13" t="s">
        <v>189</v>
      </c>
      <c r="D28" s="19" t="s">
        <v>1097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ht="15.75" x14ac:dyDescent="0.25">
      <c r="A29" s="31">
        <v>17</v>
      </c>
      <c r="B29" s="36" t="s">
        <v>2937</v>
      </c>
      <c r="C29" s="13" t="s">
        <v>190</v>
      </c>
      <c r="D29" s="19" t="s">
        <v>1098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ht="15.75" x14ac:dyDescent="0.25">
      <c r="A30" s="31">
        <v>18</v>
      </c>
      <c r="B30" s="36" t="s">
        <v>2955</v>
      </c>
      <c r="C30" s="13" t="s">
        <v>191</v>
      </c>
      <c r="D30" s="19" t="s">
        <v>1099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ht="15.75" x14ac:dyDescent="0.25">
      <c r="A31" s="31">
        <v>19</v>
      </c>
      <c r="B31" s="36" t="s">
        <v>2963</v>
      </c>
      <c r="C31" s="13" t="s">
        <v>25</v>
      </c>
      <c r="D31" s="19" t="s">
        <v>1100</v>
      </c>
      <c r="E31" s="13">
        <v>80</v>
      </c>
      <c r="F31" s="13">
        <v>80</v>
      </c>
      <c r="G31" s="13">
        <v>80</v>
      </c>
      <c r="H31" s="13">
        <v>80</v>
      </c>
      <c r="I31" s="13" t="s">
        <v>19</v>
      </c>
      <c r="J31" s="13">
        <v>80</v>
      </c>
      <c r="K31" s="13" t="s">
        <v>19</v>
      </c>
    </row>
    <row r="32" spans="1:11" ht="15.75" x14ac:dyDescent="0.25">
      <c r="A32" s="31">
        <v>20</v>
      </c>
      <c r="B32" s="36" t="s">
        <v>2885</v>
      </c>
      <c r="C32" s="13" t="s">
        <v>26</v>
      </c>
      <c r="D32" s="19" t="s">
        <v>1101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.75" x14ac:dyDescent="0.25">
      <c r="A33" s="31">
        <v>21</v>
      </c>
      <c r="B33" s="36" t="s">
        <v>2886</v>
      </c>
      <c r="C33" s="13" t="s">
        <v>192</v>
      </c>
      <c r="D33" s="19" t="s">
        <v>1102</v>
      </c>
      <c r="E33" s="13">
        <v>70</v>
      </c>
      <c r="F33" s="13">
        <v>80</v>
      </c>
      <c r="G33" s="13">
        <v>80</v>
      </c>
      <c r="H33" s="13">
        <v>80</v>
      </c>
      <c r="I33" s="13" t="s">
        <v>19</v>
      </c>
      <c r="J33" s="13">
        <v>80</v>
      </c>
      <c r="K33" s="13" t="s">
        <v>19</v>
      </c>
    </row>
    <row r="34" spans="1:11" ht="15.75" x14ac:dyDescent="0.25">
      <c r="A34" s="31">
        <v>22</v>
      </c>
      <c r="B34" s="36" t="s">
        <v>2888</v>
      </c>
      <c r="C34" s="13" t="s">
        <v>193</v>
      </c>
      <c r="D34" s="19" t="s">
        <v>1103</v>
      </c>
      <c r="E34" s="13">
        <v>90</v>
      </c>
      <c r="F34" s="13">
        <v>90</v>
      </c>
      <c r="G34" s="13">
        <v>90</v>
      </c>
      <c r="H34" s="13">
        <v>90</v>
      </c>
      <c r="I34" s="13" t="s">
        <v>21</v>
      </c>
      <c r="J34" s="13">
        <v>90</v>
      </c>
      <c r="K34" s="13" t="s">
        <v>21</v>
      </c>
    </row>
    <row r="35" spans="1:11" ht="15.75" x14ac:dyDescent="0.25">
      <c r="A35" s="31">
        <v>23</v>
      </c>
      <c r="B35" s="36" t="s">
        <v>2890</v>
      </c>
      <c r="C35" s="13" t="s">
        <v>194</v>
      </c>
      <c r="D35" s="19" t="s">
        <v>1104</v>
      </c>
      <c r="E35" s="13">
        <v>80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ht="15.75" x14ac:dyDescent="0.25">
      <c r="A36" s="31">
        <v>24</v>
      </c>
      <c r="B36" s="36" t="s">
        <v>2893</v>
      </c>
      <c r="C36" s="13" t="s">
        <v>195</v>
      </c>
      <c r="D36" s="19" t="s">
        <v>1105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ht="15.75" x14ac:dyDescent="0.25">
      <c r="A37" s="31">
        <v>25</v>
      </c>
      <c r="B37" s="36" t="s">
        <v>2896</v>
      </c>
      <c r="C37" s="13" t="s">
        <v>196</v>
      </c>
      <c r="D37" s="19" t="s">
        <v>1106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ht="15.75" x14ac:dyDescent="0.25">
      <c r="A38" s="31">
        <v>26</v>
      </c>
      <c r="B38" s="36" t="s">
        <v>2899</v>
      </c>
      <c r="C38" s="13" t="s">
        <v>198</v>
      </c>
      <c r="D38" s="19" t="s">
        <v>1060</v>
      </c>
      <c r="E38" s="13">
        <v>82</v>
      </c>
      <c r="F38" s="13">
        <v>92</v>
      </c>
      <c r="G38" s="13">
        <v>92</v>
      </c>
      <c r="H38" s="13">
        <v>92</v>
      </c>
      <c r="I38" s="13" t="s">
        <v>21</v>
      </c>
      <c r="J38" s="13">
        <v>92</v>
      </c>
      <c r="K38" s="13" t="s">
        <v>21</v>
      </c>
    </row>
    <row r="39" spans="1:11" ht="15.75" x14ac:dyDescent="0.25">
      <c r="A39" s="31">
        <v>27</v>
      </c>
      <c r="B39" s="36" t="s">
        <v>2900</v>
      </c>
      <c r="C39" s="13" t="s">
        <v>32</v>
      </c>
      <c r="D39" s="19" t="s">
        <v>1107</v>
      </c>
      <c r="E39" s="13">
        <v>92</v>
      </c>
      <c r="F39" s="13">
        <v>92</v>
      </c>
      <c r="G39" s="13">
        <v>92</v>
      </c>
      <c r="H39" s="13">
        <v>92</v>
      </c>
      <c r="I39" s="13" t="s">
        <v>21</v>
      </c>
      <c r="J39" s="13">
        <v>92</v>
      </c>
      <c r="K39" s="13" t="s">
        <v>21</v>
      </c>
    </row>
    <row r="40" spans="1:11" ht="15.75" x14ac:dyDescent="0.25">
      <c r="A40" s="31">
        <v>28</v>
      </c>
      <c r="B40" s="36" t="s">
        <v>2901</v>
      </c>
      <c r="C40" s="13" t="s">
        <v>199</v>
      </c>
      <c r="D40" s="19" t="s">
        <v>1108</v>
      </c>
      <c r="E40" s="13">
        <v>90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ht="15.75" x14ac:dyDescent="0.25">
      <c r="A41" s="31">
        <v>29</v>
      </c>
      <c r="B41" s="36" t="s">
        <v>2903</v>
      </c>
      <c r="C41" s="13" t="s">
        <v>200</v>
      </c>
      <c r="D41" s="19" t="s">
        <v>1088</v>
      </c>
      <c r="E41" s="13">
        <v>80</v>
      </c>
      <c r="F41" s="13">
        <v>80</v>
      </c>
      <c r="G41" s="13">
        <v>80</v>
      </c>
      <c r="H41" s="13">
        <v>80</v>
      </c>
      <c r="I41" s="13" t="s">
        <v>19</v>
      </c>
      <c r="J41" s="13">
        <v>80</v>
      </c>
      <c r="K41" s="13" t="s">
        <v>19</v>
      </c>
    </row>
    <row r="42" spans="1:11" ht="15.75" x14ac:dyDescent="0.25">
      <c r="A42" s="31">
        <v>30</v>
      </c>
      <c r="B42" s="36" t="s">
        <v>2904</v>
      </c>
      <c r="C42" s="13" t="s">
        <v>82</v>
      </c>
      <c r="D42" s="19" t="s">
        <v>1109</v>
      </c>
      <c r="E42" s="13">
        <v>88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ht="15.75" x14ac:dyDescent="0.25">
      <c r="A43" s="31">
        <v>31</v>
      </c>
      <c r="B43" s="36" t="s">
        <v>2907</v>
      </c>
      <c r="C43" s="13" t="s">
        <v>98</v>
      </c>
      <c r="D43" s="19" t="s">
        <v>1110</v>
      </c>
      <c r="E43" s="13">
        <v>82</v>
      </c>
      <c r="F43" s="13">
        <v>82</v>
      </c>
      <c r="G43" s="13">
        <v>82</v>
      </c>
      <c r="H43" s="13">
        <v>82</v>
      </c>
      <c r="I43" s="13" t="s">
        <v>19</v>
      </c>
      <c r="J43" s="13">
        <v>82</v>
      </c>
      <c r="K43" s="13" t="s">
        <v>19</v>
      </c>
    </row>
    <row r="44" spans="1:11" ht="15.75" x14ac:dyDescent="0.25">
      <c r="A44" s="31">
        <v>32</v>
      </c>
      <c r="B44" s="36" t="s">
        <v>2910</v>
      </c>
      <c r="C44" s="13" t="s">
        <v>64</v>
      </c>
      <c r="D44" s="19" t="s">
        <v>1111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ht="15.75" x14ac:dyDescent="0.25">
      <c r="A45" s="31">
        <v>33</v>
      </c>
      <c r="B45" s="36" t="s">
        <v>2912</v>
      </c>
      <c r="C45" s="13" t="s">
        <v>69</v>
      </c>
      <c r="D45" s="19" t="s">
        <v>1049</v>
      </c>
      <c r="E45" s="13">
        <v>80</v>
      </c>
      <c r="F45" s="13">
        <v>80</v>
      </c>
      <c r="G45" s="13">
        <v>80</v>
      </c>
      <c r="H45" s="13">
        <v>80</v>
      </c>
      <c r="I45" s="13" t="s">
        <v>19</v>
      </c>
      <c r="J45" s="13">
        <v>80</v>
      </c>
      <c r="K45" s="13" t="s">
        <v>19</v>
      </c>
    </row>
    <row r="46" spans="1:11" ht="15.75" x14ac:dyDescent="0.25">
      <c r="A46" s="31">
        <v>34</v>
      </c>
      <c r="B46" s="36" t="s">
        <v>2913</v>
      </c>
      <c r="C46" s="13" t="s">
        <v>201</v>
      </c>
      <c r="D46" s="19" t="s">
        <v>1112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ht="15.75" x14ac:dyDescent="0.25">
      <c r="A47" s="31">
        <v>35</v>
      </c>
      <c r="B47" s="36" t="s">
        <v>2915</v>
      </c>
      <c r="C47" s="13" t="s">
        <v>128</v>
      </c>
      <c r="D47" s="19" t="s">
        <v>1029</v>
      </c>
      <c r="E47" s="13">
        <v>100</v>
      </c>
      <c r="F47" s="13">
        <v>100</v>
      </c>
      <c r="G47" s="13">
        <v>100</v>
      </c>
      <c r="H47" s="13">
        <v>100</v>
      </c>
      <c r="I47" s="13" t="s">
        <v>21</v>
      </c>
      <c r="J47" s="13">
        <v>100</v>
      </c>
      <c r="K47" s="13" t="s">
        <v>21</v>
      </c>
    </row>
    <row r="48" spans="1:11" ht="15.75" x14ac:dyDescent="0.25">
      <c r="A48" s="31">
        <v>36</v>
      </c>
      <c r="B48" s="36" t="s">
        <v>2916</v>
      </c>
      <c r="C48" s="13" t="s">
        <v>202</v>
      </c>
      <c r="D48" s="19" t="s">
        <v>1112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ht="15.75" x14ac:dyDescent="0.25">
      <c r="A49" s="31">
        <v>37</v>
      </c>
      <c r="B49" s="36" t="s">
        <v>2917</v>
      </c>
      <c r="C49" s="13" t="s">
        <v>203</v>
      </c>
      <c r="D49" s="19" t="s">
        <v>1113</v>
      </c>
      <c r="E49" s="13">
        <v>90</v>
      </c>
      <c r="F49" s="13">
        <v>90</v>
      </c>
      <c r="G49" s="13">
        <v>90</v>
      </c>
      <c r="H49" s="13">
        <v>90</v>
      </c>
      <c r="I49" s="13" t="s">
        <v>21</v>
      </c>
      <c r="J49" s="13">
        <v>90</v>
      </c>
      <c r="K49" s="13" t="s">
        <v>21</v>
      </c>
    </row>
    <row r="50" spans="1:11" ht="15.75" x14ac:dyDescent="0.25">
      <c r="A50" s="31">
        <v>38</v>
      </c>
      <c r="B50" s="36" t="s">
        <v>2920</v>
      </c>
      <c r="C50" s="13" t="s">
        <v>204</v>
      </c>
      <c r="D50" s="19" t="s">
        <v>1114</v>
      </c>
      <c r="E50" s="13">
        <v>92</v>
      </c>
      <c r="F50" s="13">
        <v>92</v>
      </c>
      <c r="G50" s="13">
        <v>92</v>
      </c>
      <c r="H50" s="13">
        <v>92</v>
      </c>
      <c r="I50" s="13" t="s">
        <v>21</v>
      </c>
      <c r="J50" s="13">
        <v>92</v>
      </c>
      <c r="K50" s="13" t="s">
        <v>21</v>
      </c>
    </row>
    <row r="51" spans="1:11" ht="15.75" x14ac:dyDescent="0.25">
      <c r="A51" s="31">
        <v>39</v>
      </c>
      <c r="B51" s="36" t="s">
        <v>2927</v>
      </c>
      <c r="C51" s="13" t="s">
        <v>205</v>
      </c>
      <c r="D51" s="19" t="s">
        <v>1115</v>
      </c>
      <c r="E51" s="13">
        <v>82</v>
      </c>
      <c r="F51" s="13">
        <v>82</v>
      </c>
      <c r="G51" s="13">
        <v>82</v>
      </c>
      <c r="H51" s="13">
        <v>82</v>
      </c>
      <c r="I51" s="13" t="s">
        <v>19</v>
      </c>
      <c r="J51" s="13">
        <v>82</v>
      </c>
      <c r="K51" s="13" t="s">
        <v>19</v>
      </c>
    </row>
    <row r="52" spans="1:11" ht="15.75" x14ac:dyDescent="0.25">
      <c r="A52" s="31">
        <v>40</v>
      </c>
      <c r="B52" s="36" t="s">
        <v>2928</v>
      </c>
      <c r="C52" s="13" t="s">
        <v>206</v>
      </c>
      <c r="D52" s="19" t="s">
        <v>1080</v>
      </c>
      <c r="E52" s="13">
        <v>80</v>
      </c>
      <c r="F52" s="13">
        <v>80</v>
      </c>
      <c r="G52" s="13">
        <v>80</v>
      </c>
      <c r="H52" s="13">
        <v>80</v>
      </c>
      <c r="I52" s="13" t="s">
        <v>19</v>
      </c>
      <c r="J52" s="13">
        <v>80</v>
      </c>
      <c r="K52" s="13" t="s">
        <v>19</v>
      </c>
    </row>
    <row r="53" spans="1:11" ht="15.75" x14ac:dyDescent="0.25">
      <c r="A53" s="31">
        <v>41</v>
      </c>
      <c r="B53" s="36" t="s">
        <v>2929</v>
      </c>
      <c r="C53" s="13" t="s">
        <v>207</v>
      </c>
      <c r="D53" s="19" t="s">
        <v>1089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ht="15.75" x14ac:dyDescent="0.25">
      <c r="A54" s="31">
        <v>42</v>
      </c>
      <c r="B54" s="36" t="s">
        <v>2930</v>
      </c>
      <c r="C54" s="13" t="s">
        <v>208</v>
      </c>
      <c r="D54" s="19" t="s">
        <v>1116</v>
      </c>
      <c r="E54" s="13">
        <v>90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ht="15.75" x14ac:dyDescent="0.25">
      <c r="A55" s="31">
        <v>43</v>
      </c>
      <c r="B55" s="36" t="s">
        <v>2931</v>
      </c>
      <c r="C55" s="13" t="s">
        <v>209</v>
      </c>
      <c r="D55" s="19" t="s">
        <v>1099</v>
      </c>
      <c r="E55" s="13">
        <v>70</v>
      </c>
      <c r="F55" s="13">
        <v>80</v>
      </c>
      <c r="G55" s="13">
        <v>80</v>
      </c>
      <c r="H55" s="13">
        <v>80</v>
      </c>
      <c r="I55" s="13" t="s">
        <v>19</v>
      </c>
      <c r="J55" s="13">
        <v>80</v>
      </c>
      <c r="K55" s="13" t="s">
        <v>19</v>
      </c>
    </row>
    <row r="56" spans="1:11" ht="15.75" x14ac:dyDescent="0.25">
      <c r="A56" s="31">
        <v>44</v>
      </c>
      <c r="B56" s="36" t="s">
        <v>2933</v>
      </c>
      <c r="C56" s="13" t="s">
        <v>210</v>
      </c>
      <c r="D56" s="19" t="s">
        <v>1117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ht="15.75" x14ac:dyDescent="0.25">
      <c r="A57" s="31">
        <v>45</v>
      </c>
      <c r="B57" s="36" t="s">
        <v>2935</v>
      </c>
      <c r="C57" s="13" t="s">
        <v>211</v>
      </c>
      <c r="D57" s="19" t="s">
        <v>1118</v>
      </c>
      <c r="E57" s="13">
        <v>90</v>
      </c>
      <c r="F57" s="13">
        <v>90</v>
      </c>
      <c r="G57" s="13">
        <v>90</v>
      </c>
      <c r="H57" s="13">
        <v>90</v>
      </c>
      <c r="I57" s="13" t="s">
        <v>21</v>
      </c>
      <c r="J57" s="13">
        <v>90</v>
      </c>
      <c r="K57" s="13" t="s">
        <v>21</v>
      </c>
    </row>
    <row r="58" spans="1:11" ht="15.75" x14ac:dyDescent="0.25">
      <c r="A58" s="31">
        <v>46</v>
      </c>
      <c r="B58" s="36" t="s">
        <v>2936</v>
      </c>
      <c r="C58" s="13" t="s">
        <v>212</v>
      </c>
      <c r="D58" s="19" t="s">
        <v>1011</v>
      </c>
      <c r="E58" s="13">
        <v>90</v>
      </c>
      <c r="F58" s="13">
        <v>90</v>
      </c>
      <c r="G58" s="13">
        <v>90</v>
      </c>
      <c r="H58" s="13">
        <v>90</v>
      </c>
      <c r="I58" s="13" t="s">
        <v>21</v>
      </c>
      <c r="J58" s="13">
        <v>90</v>
      </c>
      <c r="K58" s="13" t="s">
        <v>21</v>
      </c>
    </row>
    <row r="59" spans="1:11" ht="15.75" x14ac:dyDescent="0.25">
      <c r="A59" s="31">
        <v>47</v>
      </c>
      <c r="B59" s="36" t="s">
        <v>2939</v>
      </c>
      <c r="C59" s="13" t="s">
        <v>213</v>
      </c>
      <c r="D59" s="19" t="s">
        <v>1119</v>
      </c>
      <c r="E59" s="13">
        <v>63</v>
      </c>
      <c r="F59" s="13">
        <v>76</v>
      </c>
      <c r="G59" s="13">
        <v>76</v>
      </c>
      <c r="H59" s="13">
        <v>76</v>
      </c>
      <c r="I59" s="13" t="s">
        <v>18</v>
      </c>
      <c r="J59" s="13">
        <v>76</v>
      </c>
      <c r="K59" s="13" t="s">
        <v>18</v>
      </c>
    </row>
    <row r="60" spans="1:11" ht="15.75" x14ac:dyDescent="0.25">
      <c r="A60" s="31">
        <v>48</v>
      </c>
      <c r="B60" s="36" t="s">
        <v>2940</v>
      </c>
      <c r="C60" s="13" t="s">
        <v>214</v>
      </c>
      <c r="D60" s="19" t="s">
        <v>1120</v>
      </c>
      <c r="E60" s="13">
        <v>80</v>
      </c>
      <c r="F60" s="13">
        <v>80</v>
      </c>
      <c r="G60" s="13">
        <v>80</v>
      </c>
      <c r="H60" s="13">
        <v>80</v>
      </c>
      <c r="I60" s="13" t="s">
        <v>19</v>
      </c>
      <c r="J60" s="13">
        <v>80</v>
      </c>
      <c r="K60" s="13" t="s">
        <v>19</v>
      </c>
    </row>
    <row r="61" spans="1:11" ht="15.75" x14ac:dyDescent="0.25">
      <c r="A61" s="31">
        <v>49</v>
      </c>
      <c r="B61" s="36" t="s">
        <v>2942</v>
      </c>
      <c r="C61" s="13" t="s">
        <v>92</v>
      </c>
      <c r="D61" s="19" t="s">
        <v>1121</v>
      </c>
      <c r="E61" s="13">
        <v>80</v>
      </c>
      <c r="F61" s="13">
        <v>80</v>
      </c>
      <c r="G61" s="13">
        <v>80</v>
      </c>
      <c r="H61" s="13">
        <v>80</v>
      </c>
      <c r="I61" s="13" t="s">
        <v>19</v>
      </c>
      <c r="J61" s="13">
        <v>80</v>
      </c>
      <c r="K61" s="13" t="s">
        <v>19</v>
      </c>
    </row>
    <row r="62" spans="1:11" ht="15.75" x14ac:dyDescent="0.25">
      <c r="A62" s="31">
        <v>50</v>
      </c>
      <c r="B62" s="36" t="s">
        <v>2943</v>
      </c>
      <c r="C62" s="13" t="s">
        <v>215</v>
      </c>
      <c r="D62" s="19" t="s">
        <v>1122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ht="15.75" x14ac:dyDescent="0.25">
      <c r="A63" s="31">
        <v>51</v>
      </c>
      <c r="B63" s="36" t="s">
        <v>2944</v>
      </c>
      <c r="C63" s="13" t="s">
        <v>216</v>
      </c>
      <c r="D63" s="19" t="s">
        <v>1123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ht="15.75" x14ac:dyDescent="0.25">
      <c r="A64" s="31">
        <v>52</v>
      </c>
      <c r="B64" s="36" t="s">
        <v>2948</v>
      </c>
      <c r="C64" s="13" t="s">
        <v>217</v>
      </c>
      <c r="D64" s="19" t="s">
        <v>1029</v>
      </c>
      <c r="E64" s="13">
        <v>70</v>
      </c>
      <c r="F64" s="13">
        <v>80</v>
      </c>
      <c r="G64" s="13">
        <v>80</v>
      </c>
      <c r="H64" s="13">
        <v>80</v>
      </c>
      <c r="I64" s="13" t="s">
        <v>19</v>
      </c>
      <c r="J64" s="13">
        <v>80</v>
      </c>
      <c r="K64" s="13" t="s">
        <v>19</v>
      </c>
    </row>
    <row r="65" spans="1:11" ht="15.75" x14ac:dyDescent="0.25">
      <c r="A65" s="31">
        <v>53</v>
      </c>
      <c r="B65" s="36" t="s">
        <v>2956</v>
      </c>
      <c r="C65" s="13" t="s">
        <v>218</v>
      </c>
      <c r="D65" s="19" t="s">
        <v>1124</v>
      </c>
      <c r="E65" s="13">
        <v>80</v>
      </c>
      <c r="F65" s="13">
        <v>80</v>
      </c>
      <c r="G65" s="13">
        <v>80</v>
      </c>
      <c r="H65" s="13">
        <v>80</v>
      </c>
      <c r="I65" s="13" t="s">
        <v>19</v>
      </c>
      <c r="J65" s="13">
        <v>80</v>
      </c>
      <c r="K65" s="13" t="s">
        <v>19</v>
      </c>
    </row>
    <row r="66" spans="1:11" ht="15.75" x14ac:dyDescent="0.25">
      <c r="A66" s="31">
        <v>54</v>
      </c>
      <c r="B66" s="36" t="s">
        <v>2957</v>
      </c>
      <c r="C66" s="13" t="s">
        <v>144</v>
      </c>
      <c r="D66" s="19" t="s">
        <v>1036</v>
      </c>
      <c r="E66" s="13">
        <v>80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ht="15.75" x14ac:dyDescent="0.25">
      <c r="A67" s="31">
        <v>55</v>
      </c>
      <c r="B67" s="36" t="s">
        <v>2960</v>
      </c>
      <c r="C67" s="13" t="s">
        <v>219</v>
      </c>
      <c r="D67" s="19" t="s">
        <v>1125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ht="15.75" x14ac:dyDescent="0.25">
      <c r="A68" s="31">
        <v>56</v>
      </c>
      <c r="B68" s="36" t="s">
        <v>2950</v>
      </c>
      <c r="C68" s="13" t="s">
        <v>220</v>
      </c>
      <c r="D68" s="19" t="s">
        <v>1026</v>
      </c>
      <c r="E68" s="13">
        <v>90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ht="15.75" x14ac:dyDescent="0.25">
      <c r="A69" s="31">
        <v>57</v>
      </c>
      <c r="B69" s="36" t="s">
        <v>2951</v>
      </c>
      <c r="C69" s="13" t="s">
        <v>221</v>
      </c>
      <c r="D69" s="19" t="s">
        <v>1126</v>
      </c>
      <c r="E69" s="13">
        <v>70</v>
      </c>
      <c r="F69" s="13">
        <v>90</v>
      </c>
      <c r="G69" s="13">
        <v>90</v>
      </c>
      <c r="H69" s="13">
        <v>90</v>
      </c>
      <c r="I69" s="13" t="s">
        <v>21</v>
      </c>
      <c r="J69" s="13">
        <v>90</v>
      </c>
      <c r="K69" s="13" t="s">
        <v>21</v>
      </c>
    </row>
    <row r="70" spans="1:11" ht="15.75" x14ac:dyDescent="0.25">
      <c r="A70" s="31">
        <v>58</v>
      </c>
      <c r="B70" s="36" t="s">
        <v>2952</v>
      </c>
      <c r="C70" s="13" t="s">
        <v>222</v>
      </c>
      <c r="D70" s="19" t="s">
        <v>986</v>
      </c>
      <c r="E70" s="13">
        <v>92</v>
      </c>
      <c r="F70" s="13">
        <v>92</v>
      </c>
      <c r="G70" s="13">
        <v>92</v>
      </c>
      <c r="H70" s="13">
        <v>92</v>
      </c>
      <c r="I70" s="13" t="s">
        <v>21</v>
      </c>
      <c r="J70" s="13">
        <v>92</v>
      </c>
      <c r="K70" s="13" t="s">
        <v>21</v>
      </c>
    </row>
    <row r="71" spans="1:11" ht="15.75" x14ac:dyDescent="0.25">
      <c r="A71" s="31">
        <v>59</v>
      </c>
      <c r="B71" s="36" t="s">
        <v>2954</v>
      </c>
      <c r="C71" s="13" t="s">
        <v>223</v>
      </c>
      <c r="D71" s="19" t="s">
        <v>1127</v>
      </c>
      <c r="E71" s="13">
        <v>92</v>
      </c>
      <c r="F71" s="13">
        <v>92</v>
      </c>
      <c r="G71" s="13">
        <v>92</v>
      </c>
      <c r="H71" s="13">
        <v>92</v>
      </c>
      <c r="I71" s="13" t="s">
        <v>21</v>
      </c>
      <c r="J71" s="13">
        <v>92</v>
      </c>
      <c r="K71" s="13" t="s">
        <v>21</v>
      </c>
    </row>
    <row r="72" spans="1:11" ht="15.75" x14ac:dyDescent="0.25">
      <c r="A72" s="31">
        <v>60</v>
      </c>
      <c r="B72" s="36" t="s">
        <v>2961</v>
      </c>
      <c r="C72" s="13" t="s">
        <v>224</v>
      </c>
      <c r="D72" s="19" t="s">
        <v>1128</v>
      </c>
      <c r="E72" s="13">
        <v>90</v>
      </c>
      <c r="F72" s="13">
        <v>92</v>
      </c>
      <c r="G72" s="13">
        <v>92</v>
      </c>
      <c r="H72" s="13">
        <v>70</v>
      </c>
      <c r="I72" s="13" t="s">
        <v>18</v>
      </c>
      <c r="J72" s="13">
        <v>70</v>
      </c>
      <c r="K72" s="13" t="s">
        <v>18</v>
      </c>
    </row>
    <row r="73" spans="1:11" ht="15.75" x14ac:dyDescent="0.25">
      <c r="A73" s="31">
        <v>61</v>
      </c>
      <c r="B73" s="36" t="s">
        <v>2884</v>
      </c>
      <c r="C73" s="13" t="s">
        <v>225</v>
      </c>
      <c r="D73" s="19" t="s">
        <v>1129</v>
      </c>
      <c r="E73" s="13">
        <v>90</v>
      </c>
      <c r="F73" s="13">
        <v>90</v>
      </c>
      <c r="G73" s="13">
        <v>90</v>
      </c>
      <c r="H73" s="13">
        <v>90</v>
      </c>
      <c r="I73" s="13" t="s">
        <v>21</v>
      </c>
      <c r="J73" s="13">
        <v>90</v>
      </c>
      <c r="K73" s="13" t="s">
        <v>21</v>
      </c>
    </row>
    <row r="74" spans="1:11" ht="15.75" x14ac:dyDescent="0.25">
      <c r="A74" s="31">
        <v>62</v>
      </c>
      <c r="B74" s="36" t="s">
        <v>2905</v>
      </c>
      <c r="C74" s="13" t="s">
        <v>226</v>
      </c>
      <c r="D74" s="19" t="s">
        <v>1130</v>
      </c>
      <c r="E74" s="13">
        <v>90</v>
      </c>
      <c r="F74" s="13">
        <v>90</v>
      </c>
      <c r="G74" s="13">
        <v>90</v>
      </c>
      <c r="H74" s="13">
        <v>90</v>
      </c>
      <c r="I74" s="13" t="s">
        <v>21</v>
      </c>
      <c r="J74" s="13">
        <v>90</v>
      </c>
      <c r="K74" s="13" t="s">
        <v>21</v>
      </c>
    </row>
    <row r="75" spans="1:11" ht="15.75" x14ac:dyDescent="0.25">
      <c r="A75" s="31">
        <v>63</v>
      </c>
      <c r="B75" s="36" t="s">
        <v>2921</v>
      </c>
      <c r="C75" s="13" t="s">
        <v>227</v>
      </c>
      <c r="D75" s="19" t="s">
        <v>1131</v>
      </c>
      <c r="E75" s="13">
        <v>90</v>
      </c>
      <c r="F75" s="13">
        <v>90</v>
      </c>
      <c r="G75" s="13">
        <v>90</v>
      </c>
      <c r="H75" s="13">
        <v>90</v>
      </c>
      <c r="I75" s="13" t="s">
        <v>21</v>
      </c>
      <c r="J75" s="13">
        <v>90</v>
      </c>
      <c r="K75" s="13" t="s">
        <v>21</v>
      </c>
    </row>
    <row r="76" spans="1:11" ht="15.75" x14ac:dyDescent="0.25">
      <c r="A76" s="31">
        <v>64</v>
      </c>
      <c r="B76" s="36" t="s">
        <v>2922</v>
      </c>
      <c r="C76" s="13" t="s">
        <v>228</v>
      </c>
      <c r="D76" s="19" t="s">
        <v>1053</v>
      </c>
      <c r="E76" s="13">
        <v>94</v>
      </c>
      <c r="F76" s="13">
        <v>94</v>
      </c>
      <c r="G76" s="13">
        <v>94</v>
      </c>
      <c r="H76" s="13">
        <v>94</v>
      </c>
      <c r="I76" s="13" t="s">
        <v>21</v>
      </c>
      <c r="J76" s="13">
        <v>94</v>
      </c>
      <c r="K76" s="13" t="s">
        <v>21</v>
      </c>
    </row>
    <row r="77" spans="1:11" ht="15.75" x14ac:dyDescent="0.25">
      <c r="A77" s="31">
        <v>65</v>
      </c>
      <c r="B77" s="36" t="s">
        <v>2932</v>
      </c>
      <c r="C77" s="13" t="s">
        <v>229</v>
      </c>
      <c r="D77" s="19" t="s">
        <v>1132</v>
      </c>
      <c r="E77" s="13">
        <v>80</v>
      </c>
      <c r="F77" s="13">
        <v>80</v>
      </c>
      <c r="G77" s="13">
        <v>80</v>
      </c>
      <c r="H77" s="13">
        <v>80</v>
      </c>
      <c r="I77" s="13" t="s">
        <v>19</v>
      </c>
      <c r="J77" s="13">
        <v>80</v>
      </c>
      <c r="K77" s="13" t="s">
        <v>19</v>
      </c>
    </row>
    <row r="78" spans="1:11" ht="15.75" x14ac:dyDescent="0.25">
      <c r="A78" s="31">
        <v>66</v>
      </c>
      <c r="B78" s="36" t="s">
        <v>2941</v>
      </c>
      <c r="C78" s="13" t="s">
        <v>75</v>
      </c>
      <c r="D78" s="19" t="s">
        <v>1133</v>
      </c>
      <c r="E78" s="13">
        <v>80</v>
      </c>
      <c r="F78" s="13">
        <v>90</v>
      </c>
      <c r="G78" s="13">
        <v>90</v>
      </c>
      <c r="H78" s="13">
        <v>90</v>
      </c>
      <c r="I78" s="13" t="s">
        <v>21</v>
      </c>
      <c r="J78" s="13">
        <v>90</v>
      </c>
      <c r="K78" s="13" t="s">
        <v>21</v>
      </c>
    </row>
    <row r="79" spans="1:11" ht="15.75" x14ac:dyDescent="0.25">
      <c r="A79" s="31">
        <v>67</v>
      </c>
      <c r="B79" s="36" t="s">
        <v>2959</v>
      </c>
      <c r="C79" s="13" t="s">
        <v>40</v>
      </c>
      <c r="D79" s="19" t="s">
        <v>1111</v>
      </c>
      <c r="E79" s="13">
        <v>80</v>
      </c>
      <c r="F79" s="13">
        <v>90</v>
      </c>
      <c r="G79" s="13">
        <v>90</v>
      </c>
      <c r="H79" s="13">
        <v>90</v>
      </c>
      <c r="I79" s="13" t="s">
        <v>21</v>
      </c>
      <c r="J79" s="13">
        <v>90</v>
      </c>
      <c r="K79" s="13" t="s">
        <v>21</v>
      </c>
    </row>
    <row r="80" spans="1:11" ht="15.75" x14ac:dyDescent="0.25">
      <c r="A80" s="31">
        <v>68</v>
      </c>
      <c r="B80" s="36" t="s">
        <v>2953</v>
      </c>
      <c r="C80" s="13" t="s">
        <v>74</v>
      </c>
      <c r="D80" s="19" t="s">
        <v>1134</v>
      </c>
      <c r="E80" s="13">
        <v>90</v>
      </c>
      <c r="F80" s="13">
        <v>90</v>
      </c>
      <c r="G80" s="13">
        <v>90</v>
      </c>
      <c r="H80" s="13">
        <v>90</v>
      </c>
      <c r="I80" s="13" t="s">
        <v>21</v>
      </c>
      <c r="J80" s="13">
        <v>90</v>
      </c>
      <c r="K80" s="13" t="s">
        <v>21</v>
      </c>
    </row>
    <row r="81" spans="1:11" ht="15.75" x14ac:dyDescent="0.25">
      <c r="A81" s="31">
        <v>69</v>
      </c>
      <c r="B81" s="36" t="s">
        <v>2889</v>
      </c>
      <c r="C81" s="13" t="s">
        <v>230</v>
      </c>
      <c r="D81" s="19" t="s">
        <v>1135</v>
      </c>
      <c r="E81" s="13">
        <v>90</v>
      </c>
      <c r="F81" s="13">
        <v>90</v>
      </c>
      <c r="G81" s="13">
        <v>90</v>
      </c>
      <c r="H81" s="13">
        <v>90</v>
      </c>
      <c r="I81" s="13" t="s">
        <v>21</v>
      </c>
      <c r="J81" s="13">
        <v>90</v>
      </c>
      <c r="K81" s="13" t="s">
        <v>21</v>
      </c>
    </row>
    <row r="82" spans="1:11" ht="15.75" x14ac:dyDescent="0.25">
      <c r="A82" s="31">
        <v>70</v>
      </c>
      <c r="B82" s="36" t="s">
        <v>2895</v>
      </c>
      <c r="C82" s="13" t="s">
        <v>231</v>
      </c>
      <c r="D82" s="19" t="s">
        <v>1007</v>
      </c>
      <c r="E82" s="13">
        <v>80</v>
      </c>
      <c r="F82" s="13">
        <v>90</v>
      </c>
      <c r="G82" s="13">
        <v>90</v>
      </c>
      <c r="H82" s="13">
        <v>90</v>
      </c>
      <c r="I82" s="13" t="s">
        <v>21</v>
      </c>
      <c r="J82" s="13">
        <v>90</v>
      </c>
      <c r="K82" s="13" t="s">
        <v>21</v>
      </c>
    </row>
    <row r="83" spans="1:11" ht="15.75" x14ac:dyDescent="0.25">
      <c r="A83" s="31">
        <v>71</v>
      </c>
      <c r="B83" s="36" t="s">
        <v>2898</v>
      </c>
      <c r="C83" s="13" t="s">
        <v>232</v>
      </c>
      <c r="D83" s="19" t="s">
        <v>1031</v>
      </c>
      <c r="E83" s="13">
        <v>90</v>
      </c>
      <c r="F83" s="13">
        <v>90</v>
      </c>
      <c r="G83" s="13">
        <v>90</v>
      </c>
      <c r="H83" s="13">
        <v>90</v>
      </c>
      <c r="I83" s="13" t="s">
        <v>21</v>
      </c>
      <c r="J83" s="13">
        <v>90</v>
      </c>
      <c r="K83" s="13" t="s">
        <v>21</v>
      </c>
    </row>
    <row r="84" spans="1:11" ht="15.75" x14ac:dyDescent="0.25">
      <c r="A84" s="31">
        <v>72</v>
      </c>
      <c r="B84" s="36" t="s">
        <v>2918</v>
      </c>
      <c r="C84" s="13" t="s">
        <v>233</v>
      </c>
      <c r="D84" s="19" t="s">
        <v>1137</v>
      </c>
      <c r="E84" s="13">
        <v>90</v>
      </c>
      <c r="F84" s="13">
        <v>90</v>
      </c>
      <c r="G84" s="13">
        <v>90</v>
      </c>
      <c r="H84" s="13">
        <v>90</v>
      </c>
      <c r="I84" s="13" t="s">
        <v>21</v>
      </c>
      <c r="J84" s="13">
        <v>90</v>
      </c>
      <c r="K84" s="13" t="s">
        <v>21</v>
      </c>
    </row>
    <row r="85" spans="1:11" ht="15.75" x14ac:dyDescent="0.25">
      <c r="A85" s="31">
        <v>73</v>
      </c>
      <c r="B85" s="36" t="s">
        <v>2919</v>
      </c>
      <c r="C85" s="13" t="s">
        <v>234</v>
      </c>
      <c r="D85" s="19" t="s">
        <v>993</v>
      </c>
      <c r="E85" s="13">
        <v>90</v>
      </c>
      <c r="F85" s="13">
        <v>90</v>
      </c>
      <c r="G85" s="13">
        <v>90</v>
      </c>
      <c r="H85" s="13">
        <v>90</v>
      </c>
      <c r="I85" s="13" t="s">
        <v>21</v>
      </c>
      <c r="J85" s="13">
        <v>90</v>
      </c>
      <c r="K85" s="13" t="s">
        <v>21</v>
      </c>
    </row>
    <row r="86" spans="1:11" ht="15.75" x14ac:dyDescent="0.25">
      <c r="A86" s="31">
        <v>74</v>
      </c>
      <c r="B86" s="36" t="s">
        <v>2923</v>
      </c>
      <c r="C86" s="13" t="s">
        <v>235</v>
      </c>
      <c r="D86" s="19" t="s">
        <v>1138</v>
      </c>
      <c r="E86" s="13">
        <v>82</v>
      </c>
      <c r="F86" s="13">
        <v>82</v>
      </c>
      <c r="G86" s="13">
        <v>82</v>
      </c>
      <c r="H86" s="13">
        <v>82</v>
      </c>
      <c r="I86" s="13" t="s">
        <v>19</v>
      </c>
      <c r="J86" s="13">
        <v>82</v>
      </c>
      <c r="K86" s="13" t="s">
        <v>19</v>
      </c>
    </row>
    <row r="87" spans="1:11" ht="15.75" x14ac:dyDescent="0.25">
      <c r="A87" s="31">
        <v>75</v>
      </c>
      <c r="B87" s="36" t="s">
        <v>2926</v>
      </c>
      <c r="C87" s="13" t="s">
        <v>236</v>
      </c>
      <c r="D87" s="19" t="s">
        <v>944</v>
      </c>
      <c r="E87" s="13">
        <v>80</v>
      </c>
      <c r="F87" s="13">
        <v>80</v>
      </c>
      <c r="G87" s="13">
        <v>80</v>
      </c>
      <c r="H87" s="13">
        <v>80</v>
      </c>
      <c r="I87" s="13" t="s">
        <v>19</v>
      </c>
      <c r="J87" s="13">
        <v>80</v>
      </c>
      <c r="K87" s="13" t="s">
        <v>19</v>
      </c>
    </row>
    <row r="88" spans="1:11" ht="15.75" x14ac:dyDescent="0.25">
      <c r="A88" s="31">
        <v>76</v>
      </c>
      <c r="B88" s="36" t="s">
        <v>2938</v>
      </c>
      <c r="C88" s="13" t="s">
        <v>237</v>
      </c>
      <c r="D88" s="19" t="s">
        <v>1139</v>
      </c>
      <c r="E88" s="13">
        <v>80</v>
      </c>
      <c r="F88" s="13">
        <v>80</v>
      </c>
      <c r="G88" s="13">
        <v>80</v>
      </c>
      <c r="H88" s="13">
        <v>80</v>
      </c>
      <c r="I88" s="13" t="s">
        <v>19</v>
      </c>
      <c r="J88" s="13">
        <v>80</v>
      </c>
      <c r="K88" s="13" t="s">
        <v>19</v>
      </c>
    </row>
    <row r="89" spans="1:11" ht="15.75" x14ac:dyDescent="0.25">
      <c r="A89" s="31">
        <v>77</v>
      </c>
      <c r="B89" s="36" t="s">
        <v>2945</v>
      </c>
      <c r="C89" s="13" t="s">
        <v>238</v>
      </c>
      <c r="D89" s="19" t="s">
        <v>1075</v>
      </c>
      <c r="E89" s="13">
        <v>92</v>
      </c>
      <c r="F89" s="13">
        <v>92</v>
      </c>
      <c r="G89" s="13">
        <v>92</v>
      </c>
      <c r="H89" s="13">
        <v>92</v>
      </c>
      <c r="I89" s="13" t="s">
        <v>21</v>
      </c>
      <c r="J89" s="13">
        <v>92</v>
      </c>
      <c r="K89" s="13" t="s">
        <v>21</v>
      </c>
    </row>
    <row r="90" spans="1:11" ht="15.75" x14ac:dyDescent="0.25">
      <c r="A90" s="31">
        <v>78</v>
      </c>
      <c r="B90" s="36" t="s">
        <v>2949</v>
      </c>
      <c r="C90" s="13" t="s">
        <v>239</v>
      </c>
      <c r="D90" s="19" t="s">
        <v>1063</v>
      </c>
      <c r="E90" s="13">
        <v>90</v>
      </c>
      <c r="F90" s="13">
        <v>90</v>
      </c>
      <c r="G90" s="13">
        <v>90</v>
      </c>
      <c r="H90" s="13">
        <v>90</v>
      </c>
      <c r="I90" s="13" t="s">
        <v>21</v>
      </c>
      <c r="J90" s="13">
        <v>90</v>
      </c>
      <c r="K90" s="13" t="s">
        <v>21</v>
      </c>
    </row>
    <row r="91" spans="1:11" ht="15.75" x14ac:dyDescent="0.25">
      <c r="A91" s="31">
        <v>79</v>
      </c>
      <c r="B91" s="36" t="s">
        <v>2962</v>
      </c>
      <c r="C91" s="13" t="s">
        <v>240</v>
      </c>
      <c r="D91" s="19" t="s">
        <v>1137</v>
      </c>
      <c r="E91" s="13">
        <v>82</v>
      </c>
      <c r="F91" s="13">
        <v>82</v>
      </c>
      <c r="G91" s="13">
        <v>82</v>
      </c>
      <c r="H91" s="13">
        <v>82</v>
      </c>
      <c r="I91" s="13" t="s">
        <v>19</v>
      </c>
      <c r="J91" s="13">
        <v>82</v>
      </c>
      <c r="K91" s="13" t="s">
        <v>19</v>
      </c>
    </row>
    <row r="92" spans="1:11" ht="15.75" x14ac:dyDescent="0.25">
      <c r="A92" s="31">
        <v>80</v>
      </c>
      <c r="B92" s="36" t="s">
        <v>2908</v>
      </c>
      <c r="C92" s="13" t="s">
        <v>241</v>
      </c>
      <c r="D92" s="19" t="s">
        <v>1140</v>
      </c>
      <c r="E92" s="13">
        <v>80</v>
      </c>
      <c r="F92" s="13">
        <v>80</v>
      </c>
      <c r="G92" s="13">
        <v>80</v>
      </c>
      <c r="H92" s="13">
        <v>80</v>
      </c>
      <c r="I92" s="13" t="s">
        <v>19</v>
      </c>
      <c r="J92" s="13">
        <v>80</v>
      </c>
      <c r="K92" s="13" t="s">
        <v>19</v>
      </c>
    </row>
    <row r="93" spans="1:11" s="8" customFormat="1" ht="30.75" customHeight="1" x14ac:dyDescent="0.25">
      <c r="A93" s="58" t="s">
        <v>2204</v>
      </c>
      <c r="B93" s="58"/>
      <c r="C93" s="58"/>
      <c r="D93" s="11"/>
      <c r="E93" s="11"/>
      <c r="F93" s="11"/>
      <c r="G93" s="11"/>
      <c r="H93" s="11"/>
      <c r="J93" s="11"/>
    </row>
  </sheetData>
  <mergeCells count="16">
    <mergeCell ref="A93:C93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E8AD-EB99-4D0C-88D9-E04231F905C3}">
  <dimension ref="A1:K92"/>
  <sheetViews>
    <sheetView topLeftCell="A65" workbookViewId="0">
      <selection activeCell="M88" sqref="M88"/>
    </sheetView>
  </sheetViews>
  <sheetFormatPr defaultColWidth="10.375" defaultRowHeight="15.75" x14ac:dyDescent="0.25"/>
  <cols>
    <col min="1" max="1" width="4.75" style="29" bestFit="1" customWidth="1"/>
    <col min="2" max="2" width="8.875" style="27" bestFit="1" customWidth="1"/>
    <col min="3" max="3" width="20.75" style="27" bestFit="1" customWidth="1"/>
    <col min="4" max="4" width="9.875" style="27" bestFit="1" customWidth="1"/>
    <col min="5" max="5" width="6.875" style="27" bestFit="1" customWidth="1"/>
    <col min="6" max="8" width="5.375" style="27" bestFit="1" customWidth="1"/>
    <col min="9" max="9" width="7.75" style="27" bestFit="1" customWidth="1"/>
    <col min="10" max="10" width="5.375" style="27" bestFit="1" customWidth="1"/>
    <col min="11" max="11" width="11.25" style="27" customWidth="1"/>
    <col min="12" max="16384" width="10.375" style="27"/>
  </cols>
  <sheetData>
    <row r="1" spans="1:11" x14ac:dyDescent="0.25">
      <c r="A1" s="60" t="s">
        <v>0</v>
      </c>
      <c r="B1" s="60"/>
      <c r="C1" s="60"/>
      <c r="E1" s="61" t="s">
        <v>2</v>
      </c>
      <c r="F1" s="61"/>
      <c r="G1" s="61"/>
      <c r="H1" s="61"/>
      <c r="I1" s="61"/>
      <c r="J1" s="61"/>
      <c r="K1" s="61"/>
    </row>
    <row r="2" spans="1:11" x14ac:dyDescent="0.25">
      <c r="A2" s="61" t="s">
        <v>1</v>
      </c>
      <c r="B2" s="61"/>
      <c r="C2" s="61"/>
      <c r="E2" s="61" t="s">
        <v>3</v>
      </c>
      <c r="F2" s="61"/>
      <c r="G2" s="61"/>
      <c r="H2" s="61"/>
      <c r="I2" s="61"/>
      <c r="J2" s="61"/>
      <c r="K2" s="61"/>
    </row>
    <row r="3" spans="1:11" x14ac:dyDescent="0.25">
      <c r="A3" s="28"/>
    </row>
    <row r="5" spans="1:11" x14ac:dyDescent="0.25">
      <c r="A5" s="59" t="s">
        <v>4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x14ac:dyDescent="0.25">
      <c r="A6" s="59" t="s">
        <v>1198</v>
      </c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x14ac:dyDescent="0.25">
      <c r="A7" s="59" t="s">
        <v>397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10" spans="1:11" ht="15.75" customHeight="1" x14ac:dyDescent="0.25">
      <c r="A10" s="63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3" customHeight="1" x14ac:dyDescent="0.25">
      <c r="A11" s="64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x14ac:dyDescent="0.25">
      <c r="A12" s="64"/>
      <c r="B12" s="64"/>
      <c r="C12" s="64"/>
      <c r="D12" s="64"/>
      <c r="E12" s="30"/>
      <c r="F12" s="30"/>
      <c r="G12" s="30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31">
        <v>1</v>
      </c>
      <c r="B13" s="35" t="s">
        <v>3134</v>
      </c>
      <c r="C13" s="13" t="s">
        <v>282</v>
      </c>
      <c r="D13" s="13" t="s">
        <v>1058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x14ac:dyDescent="0.25">
      <c r="A14" s="31">
        <v>2</v>
      </c>
      <c r="B14" s="35" t="s">
        <v>3135</v>
      </c>
      <c r="C14" s="13" t="s">
        <v>283</v>
      </c>
      <c r="D14" s="13" t="s">
        <v>1161</v>
      </c>
      <c r="E14" s="13">
        <v>90</v>
      </c>
      <c r="F14" s="13">
        <v>90</v>
      </c>
      <c r="G14" s="13">
        <v>90</v>
      </c>
      <c r="H14" s="13">
        <v>90</v>
      </c>
      <c r="I14" s="13" t="s">
        <v>21</v>
      </c>
      <c r="J14" s="13">
        <v>90</v>
      </c>
      <c r="K14" s="13" t="s">
        <v>21</v>
      </c>
    </row>
    <row r="15" spans="1:11" x14ac:dyDescent="0.25">
      <c r="A15" s="31">
        <v>3</v>
      </c>
      <c r="B15" s="35" t="s">
        <v>3136</v>
      </c>
      <c r="C15" s="13" t="s">
        <v>284</v>
      </c>
      <c r="D15" s="13" t="s">
        <v>1118</v>
      </c>
      <c r="E15" s="13">
        <v>90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x14ac:dyDescent="0.25">
      <c r="A16" s="31">
        <v>4</v>
      </c>
      <c r="B16" s="35" t="s">
        <v>3137</v>
      </c>
      <c r="C16" s="13" t="s">
        <v>285</v>
      </c>
      <c r="D16" s="13" t="s">
        <v>1085</v>
      </c>
      <c r="E16" s="13">
        <v>76</v>
      </c>
      <c r="F16" s="13"/>
      <c r="G16" s="13"/>
      <c r="H16" s="13">
        <v>76</v>
      </c>
      <c r="I16" s="13" t="s">
        <v>18</v>
      </c>
      <c r="J16" s="13">
        <v>76</v>
      </c>
      <c r="K16" s="13" t="s">
        <v>18</v>
      </c>
    </row>
    <row r="17" spans="1:11" x14ac:dyDescent="0.25">
      <c r="A17" s="31">
        <v>5</v>
      </c>
      <c r="B17" s="35" t="s">
        <v>3138</v>
      </c>
      <c r="C17" s="13" t="s">
        <v>286</v>
      </c>
      <c r="D17" s="13" t="s">
        <v>1162</v>
      </c>
      <c r="E17" s="13">
        <v>92</v>
      </c>
      <c r="F17" s="13">
        <v>92</v>
      </c>
      <c r="G17" s="13">
        <v>92</v>
      </c>
      <c r="H17" s="13">
        <v>92</v>
      </c>
      <c r="I17" s="13" t="s">
        <v>21</v>
      </c>
      <c r="J17" s="13">
        <v>92</v>
      </c>
      <c r="K17" s="13" t="s">
        <v>21</v>
      </c>
    </row>
    <row r="18" spans="1:11" x14ac:dyDescent="0.25">
      <c r="A18" s="31">
        <v>6</v>
      </c>
      <c r="B18" s="35" t="s">
        <v>3139</v>
      </c>
      <c r="C18" s="13" t="s">
        <v>287</v>
      </c>
      <c r="D18" s="13" t="s">
        <v>1163</v>
      </c>
      <c r="E18" s="13">
        <v>80</v>
      </c>
      <c r="F18" s="13">
        <v>80</v>
      </c>
      <c r="G18" s="13">
        <v>80</v>
      </c>
      <c r="H18" s="13">
        <v>80</v>
      </c>
      <c r="I18" s="13" t="s">
        <v>19</v>
      </c>
      <c r="J18" s="13">
        <v>80</v>
      </c>
      <c r="K18" s="13" t="s">
        <v>19</v>
      </c>
    </row>
    <row r="19" spans="1:11" x14ac:dyDescent="0.25">
      <c r="A19" s="31">
        <v>7</v>
      </c>
      <c r="B19" s="35" t="s">
        <v>3140</v>
      </c>
      <c r="C19" s="13" t="s">
        <v>63</v>
      </c>
      <c r="D19" s="13" t="s">
        <v>1164</v>
      </c>
      <c r="E19" s="13">
        <v>77</v>
      </c>
      <c r="F19" s="13">
        <v>77</v>
      </c>
      <c r="G19" s="13">
        <v>77</v>
      </c>
      <c r="H19" s="13">
        <v>77</v>
      </c>
      <c r="I19" s="13" t="s">
        <v>18</v>
      </c>
      <c r="J19" s="13">
        <v>77</v>
      </c>
      <c r="K19" s="13" t="s">
        <v>18</v>
      </c>
    </row>
    <row r="20" spans="1:11" x14ac:dyDescent="0.25">
      <c r="A20" s="31">
        <v>8</v>
      </c>
      <c r="B20" s="35" t="s">
        <v>3141</v>
      </c>
      <c r="C20" s="13" t="s">
        <v>288</v>
      </c>
      <c r="D20" s="13" t="s">
        <v>993</v>
      </c>
      <c r="E20" s="13">
        <v>80</v>
      </c>
      <c r="F20" s="13">
        <v>85</v>
      </c>
      <c r="G20" s="13">
        <v>85</v>
      </c>
      <c r="H20" s="13">
        <v>85</v>
      </c>
      <c r="I20" s="13" t="s">
        <v>19</v>
      </c>
      <c r="J20" s="13">
        <v>85</v>
      </c>
      <c r="K20" s="13" t="s">
        <v>19</v>
      </c>
    </row>
    <row r="21" spans="1:11" x14ac:dyDescent="0.25">
      <c r="A21" s="31">
        <v>9</v>
      </c>
      <c r="B21" s="35" t="s">
        <v>3142</v>
      </c>
      <c r="C21" s="13" t="s">
        <v>289</v>
      </c>
      <c r="D21" s="13" t="s">
        <v>1165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x14ac:dyDescent="0.25">
      <c r="A22" s="31">
        <v>10</v>
      </c>
      <c r="B22" s="35" t="s">
        <v>3143</v>
      </c>
      <c r="C22" s="13" t="s">
        <v>290</v>
      </c>
      <c r="D22" s="13" t="s">
        <v>1064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x14ac:dyDescent="0.25">
      <c r="A23" s="31">
        <v>11</v>
      </c>
      <c r="B23" s="35" t="s">
        <v>3144</v>
      </c>
      <c r="C23" s="13" t="s">
        <v>291</v>
      </c>
      <c r="D23" s="13" t="s">
        <v>1023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x14ac:dyDescent="0.25">
      <c r="A24" s="31">
        <v>12</v>
      </c>
      <c r="B24" s="35" t="s">
        <v>3145</v>
      </c>
      <c r="C24" s="13" t="s">
        <v>292</v>
      </c>
      <c r="D24" s="13" t="s">
        <v>1151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x14ac:dyDescent="0.25">
      <c r="A25" s="31">
        <v>13</v>
      </c>
      <c r="B25" s="35" t="s">
        <v>3146</v>
      </c>
      <c r="C25" s="13" t="s">
        <v>293</v>
      </c>
      <c r="D25" s="13" t="s">
        <v>1166</v>
      </c>
      <c r="E25" s="13">
        <v>82</v>
      </c>
      <c r="F25" s="13">
        <v>92</v>
      </c>
      <c r="G25" s="13">
        <v>92</v>
      </c>
      <c r="H25" s="13">
        <v>92</v>
      </c>
      <c r="I25" s="13" t="s">
        <v>21</v>
      </c>
      <c r="J25" s="13">
        <v>92</v>
      </c>
      <c r="K25" s="13" t="s">
        <v>21</v>
      </c>
    </row>
    <row r="26" spans="1:11" x14ac:dyDescent="0.25">
      <c r="A26" s="31">
        <v>14</v>
      </c>
      <c r="B26" s="35" t="s">
        <v>3147</v>
      </c>
      <c r="C26" s="13" t="s">
        <v>36</v>
      </c>
      <c r="D26" s="13" t="s">
        <v>1040</v>
      </c>
      <c r="E26" s="13">
        <v>90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x14ac:dyDescent="0.25">
      <c r="A27" s="31">
        <v>15</v>
      </c>
      <c r="B27" s="35" t="s">
        <v>3148</v>
      </c>
      <c r="C27" s="13" t="s">
        <v>294</v>
      </c>
      <c r="D27" s="13" t="s">
        <v>1051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x14ac:dyDescent="0.25">
      <c r="A28" s="31">
        <v>16</v>
      </c>
      <c r="B28" s="35" t="s">
        <v>3149</v>
      </c>
      <c r="C28" s="13" t="s">
        <v>295</v>
      </c>
      <c r="D28" s="13" t="s">
        <v>1167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x14ac:dyDescent="0.25">
      <c r="A29" s="31">
        <v>17</v>
      </c>
      <c r="B29" s="35" t="s">
        <v>3150</v>
      </c>
      <c r="C29" s="13" t="s">
        <v>296</v>
      </c>
      <c r="D29" s="13" t="s">
        <v>1146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31">
        <v>18</v>
      </c>
      <c r="B30" s="35" t="s">
        <v>3151</v>
      </c>
      <c r="C30" s="13" t="s">
        <v>297</v>
      </c>
      <c r="D30" s="13" t="s">
        <v>1168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x14ac:dyDescent="0.25">
      <c r="A31" s="31">
        <v>19</v>
      </c>
      <c r="B31" s="35" t="s">
        <v>3152</v>
      </c>
      <c r="C31" s="13" t="s">
        <v>298</v>
      </c>
      <c r="D31" s="13" t="s">
        <v>1135</v>
      </c>
      <c r="E31" s="13">
        <v>80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x14ac:dyDescent="0.25">
      <c r="A32" s="31">
        <v>20</v>
      </c>
      <c r="B32" s="35" t="s">
        <v>3153</v>
      </c>
      <c r="C32" s="13" t="s">
        <v>91</v>
      </c>
      <c r="D32" s="13" t="s">
        <v>991</v>
      </c>
      <c r="E32" s="13">
        <v>80</v>
      </c>
      <c r="F32" s="13">
        <v>80</v>
      </c>
      <c r="G32" s="13">
        <v>80</v>
      </c>
      <c r="H32" s="13">
        <v>80</v>
      </c>
      <c r="I32" s="13" t="s">
        <v>19</v>
      </c>
      <c r="J32" s="13">
        <v>80</v>
      </c>
      <c r="K32" s="13" t="s">
        <v>19</v>
      </c>
    </row>
    <row r="33" spans="1:11" x14ac:dyDescent="0.25">
      <c r="A33" s="31">
        <v>21</v>
      </c>
      <c r="B33" s="35" t="s">
        <v>3154</v>
      </c>
      <c r="C33" s="13" t="s">
        <v>299</v>
      </c>
      <c r="D33" s="13" t="s">
        <v>1081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x14ac:dyDescent="0.25">
      <c r="A34" s="31">
        <v>22</v>
      </c>
      <c r="B34" s="35" t="s">
        <v>3155</v>
      </c>
      <c r="C34" s="13" t="s">
        <v>300</v>
      </c>
      <c r="D34" s="13" t="s">
        <v>1115</v>
      </c>
      <c r="E34" s="13">
        <v>90</v>
      </c>
      <c r="F34" s="13">
        <v>73</v>
      </c>
      <c r="G34" s="13">
        <v>73</v>
      </c>
      <c r="H34" s="13">
        <v>73</v>
      </c>
      <c r="I34" s="13" t="s">
        <v>18</v>
      </c>
      <c r="J34" s="13">
        <v>73</v>
      </c>
      <c r="K34" s="13" t="s">
        <v>18</v>
      </c>
    </row>
    <row r="35" spans="1:11" x14ac:dyDescent="0.25">
      <c r="A35" s="31">
        <v>23</v>
      </c>
      <c r="B35" s="35" t="s">
        <v>3156</v>
      </c>
      <c r="C35" s="13" t="s">
        <v>301</v>
      </c>
      <c r="D35" s="13" t="s">
        <v>1148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x14ac:dyDescent="0.25">
      <c r="A36" s="31">
        <v>24</v>
      </c>
      <c r="B36" s="35" t="s">
        <v>3157</v>
      </c>
      <c r="C36" s="13" t="s">
        <v>302</v>
      </c>
      <c r="D36" s="13" t="s">
        <v>1169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x14ac:dyDescent="0.25">
      <c r="A37" s="31">
        <v>25</v>
      </c>
      <c r="B37" s="35" t="s">
        <v>3158</v>
      </c>
      <c r="C37" s="13" t="s">
        <v>27</v>
      </c>
      <c r="D37" s="13" t="s">
        <v>1049</v>
      </c>
      <c r="E37" s="13">
        <v>85</v>
      </c>
      <c r="F37" s="13">
        <v>85</v>
      </c>
      <c r="G37" s="13">
        <v>85</v>
      </c>
      <c r="H37" s="13">
        <v>85</v>
      </c>
      <c r="I37" s="13" t="s">
        <v>19</v>
      </c>
      <c r="J37" s="13">
        <v>85</v>
      </c>
      <c r="K37" s="13" t="s">
        <v>19</v>
      </c>
    </row>
    <row r="38" spans="1:11" x14ac:dyDescent="0.25">
      <c r="A38" s="31">
        <v>26</v>
      </c>
      <c r="B38" s="35" t="s">
        <v>3159</v>
      </c>
      <c r="C38" s="13" t="s">
        <v>303</v>
      </c>
      <c r="D38" s="13" t="s">
        <v>1083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x14ac:dyDescent="0.25">
      <c r="A39" s="31">
        <v>27</v>
      </c>
      <c r="B39" s="35" t="s">
        <v>3160</v>
      </c>
      <c r="C39" s="13" t="s">
        <v>304</v>
      </c>
      <c r="D39" s="13" t="s">
        <v>1015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x14ac:dyDescent="0.25">
      <c r="A40" s="31">
        <v>28</v>
      </c>
      <c r="B40" s="35" t="s">
        <v>3161</v>
      </c>
      <c r="C40" s="13" t="s">
        <v>305</v>
      </c>
      <c r="D40" s="13" t="s">
        <v>1170</v>
      </c>
      <c r="E40" s="13">
        <v>92</v>
      </c>
      <c r="F40" s="13">
        <v>92</v>
      </c>
      <c r="G40" s="13">
        <v>92</v>
      </c>
      <c r="H40" s="13">
        <v>92</v>
      </c>
      <c r="I40" s="13" t="s">
        <v>21</v>
      </c>
      <c r="J40" s="13">
        <v>92</v>
      </c>
      <c r="K40" s="13" t="s">
        <v>21</v>
      </c>
    </row>
    <row r="41" spans="1:11" x14ac:dyDescent="0.25">
      <c r="A41" s="31">
        <v>29</v>
      </c>
      <c r="B41" s="35" t="s">
        <v>3162</v>
      </c>
      <c r="C41" s="13" t="s">
        <v>307</v>
      </c>
      <c r="D41" s="13" t="s">
        <v>1146</v>
      </c>
      <c r="E41" s="13">
        <v>100</v>
      </c>
      <c r="F41" s="13">
        <v>100</v>
      </c>
      <c r="G41" s="13">
        <v>100</v>
      </c>
      <c r="H41" s="13">
        <v>100</v>
      </c>
      <c r="I41" s="13" t="s">
        <v>21</v>
      </c>
      <c r="J41" s="13">
        <v>100</v>
      </c>
      <c r="K41" s="13" t="s">
        <v>21</v>
      </c>
    </row>
    <row r="42" spans="1:11" x14ac:dyDescent="0.25">
      <c r="A42" s="31">
        <v>30</v>
      </c>
      <c r="B42" s="35" t="s">
        <v>3163</v>
      </c>
      <c r="C42" s="13" t="s">
        <v>308</v>
      </c>
      <c r="D42" s="13" t="s">
        <v>1096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x14ac:dyDescent="0.25">
      <c r="A43" s="31">
        <v>31</v>
      </c>
      <c r="B43" s="35" t="s">
        <v>3164</v>
      </c>
      <c r="C43" s="13" t="s">
        <v>309</v>
      </c>
      <c r="D43" s="13" t="s">
        <v>1130</v>
      </c>
      <c r="E43" s="13">
        <v>80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x14ac:dyDescent="0.25">
      <c r="A44" s="31">
        <v>32</v>
      </c>
      <c r="B44" s="35" t="s">
        <v>3165</v>
      </c>
      <c r="C44" s="13" t="s">
        <v>51</v>
      </c>
      <c r="D44" s="13" t="s">
        <v>986</v>
      </c>
      <c r="E44" s="13">
        <v>80</v>
      </c>
      <c r="F44" s="13">
        <v>80</v>
      </c>
      <c r="G44" s="13">
        <v>80</v>
      </c>
      <c r="H44" s="13">
        <v>80</v>
      </c>
      <c r="I44" s="13" t="s">
        <v>19</v>
      </c>
      <c r="J44" s="13">
        <v>80</v>
      </c>
      <c r="K44" s="13" t="s">
        <v>19</v>
      </c>
    </row>
    <row r="45" spans="1:11" x14ac:dyDescent="0.25">
      <c r="A45" s="31">
        <v>33</v>
      </c>
      <c r="B45" s="35" t="s">
        <v>3166</v>
      </c>
      <c r="C45" s="13" t="s">
        <v>310</v>
      </c>
      <c r="D45" s="13" t="s">
        <v>1033</v>
      </c>
      <c r="E45" s="13">
        <v>85</v>
      </c>
      <c r="F45" s="13">
        <v>82</v>
      </c>
      <c r="G45" s="13">
        <v>82</v>
      </c>
      <c r="H45" s="13">
        <v>82</v>
      </c>
      <c r="I45" s="13" t="s">
        <v>19</v>
      </c>
      <c r="J45" s="13">
        <v>82</v>
      </c>
      <c r="K45" s="13" t="s">
        <v>19</v>
      </c>
    </row>
    <row r="46" spans="1:11" x14ac:dyDescent="0.25">
      <c r="A46" s="31">
        <v>34</v>
      </c>
      <c r="B46" s="35" t="s">
        <v>3167</v>
      </c>
      <c r="C46" s="13" t="s">
        <v>311</v>
      </c>
      <c r="D46" s="13" t="s">
        <v>1171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x14ac:dyDescent="0.25">
      <c r="A47" s="31">
        <v>35</v>
      </c>
      <c r="B47" s="35" t="s">
        <v>3168</v>
      </c>
      <c r="C47" s="13" t="s">
        <v>312</v>
      </c>
      <c r="D47" s="13" t="s">
        <v>1092</v>
      </c>
      <c r="E47" s="13">
        <v>96</v>
      </c>
      <c r="F47" s="13">
        <v>96</v>
      </c>
      <c r="G47" s="13">
        <v>96</v>
      </c>
      <c r="H47" s="13">
        <v>96</v>
      </c>
      <c r="I47" s="13" t="s">
        <v>21</v>
      </c>
      <c r="J47" s="13">
        <v>96</v>
      </c>
      <c r="K47" s="13" t="s">
        <v>21</v>
      </c>
    </row>
    <row r="48" spans="1:11" x14ac:dyDescent="0.25">
      <c r="A48" s="31">
        <v>36</v>
      </c>
      <c r="B48" s="35" t="s">
        <v>3169</v>
      </c>
      <c r="C48" s="13" t="s">
        <v>313</v>
      </c>
      <c r="D48" s="13" t="s">
        <v>1027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x14ac:dyDescent="0.25">
      <c r="A49" s="31">
        <v>37</v>
      </c>
      <c r="B49" s="35" t="s">
        <v>3170</v>
      </c>
      <c r="C49" s="13" t="s">
        <v>314</v>
      </c>
      <c r="D49" s="13" t="s">
        <v>1172</v>
      </c>
      <c r="E49" s="13">
        <v>80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x14ac:dyDescent="0.25">
      <c r="A50" s="31">
        <v>38</v>
      </c>
      <c r="B50" s="35" t="s">
        <v>3171</v>
      </c>
      <c r="C50" s="13" t="s">
        <v>315</v>
      </c>
      <c r="D50" s="13" t="s">
        <v>1173</v>
      </c>
      <c r="E50" s="13">
        <v>90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x14ac:dyDescent="0.25">
      <c r="A51" s="31">
        <v>39</v>
      </c>
      <c r="B51" s="35" t="s">
        <v>3172</v>
      </c>
      <c r="C51" s="13" t="s">
        <v>316</v>
      </c>
      <c r="D51" s="13" t="s">
        <v>1069</v>
      </c>
      <c r="E51" s="13">
        <v>92</v>
      </c>
      <c r="F51" s="13">
        <v>92</v>
      </c>
      <c r="G51" s="13">
        <v>92</v>
      </c>
      <c r="H51" s="13">
        <v>92</v>
      </c>
      <c r="I51" s="13" t="s">
        <v>21</v>
      </c>
      <c r="J51" s="13">
        <v>92</v>
      </c>
      <c r="K51" s="13" t="s">
        <v>21</v>
      </c>
    </row>
    <row r="52" spans="1:11" x14ac:dyDescent="0.25">
      <c r="A52" s="31">
        <v>40</v>
      </c>
      <c r="B52" s="35" t="s">
        <v>3173</v>
      </c>
      <c r="C52" s="13" t="s">
        <v>317</v>
      </c>
      <c r="D52" s="13" t="s">
        <v>1174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x14ac:dyDescent="0.25">
      <c r="A53" s="31">
        <v>41</v>
      </c>
      <c r="B53" s="35" t="s">
        <v>3174</v>
      </c>
      <c r="C53" s="13" t="s">
        <v>318</v>
      </c>
      <c r="D53" s="13" t="s">
        <v>1091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x14ac:dyDescent="0.25">
      <c r="A54" s="31">
        <v>42</v>
      </c>
      <c r="B54" s="35" t="s">
        <v>3175</v>
      </c>
      <c r="C54" s="13" t="s">
        <v>319</v>
      </c>
      <c r="D54" s="13" t="s">
        <v>1175</v>
      </c>
      <c r="E54" s="13">
        <v>90</v>
      </c>
      <c r="F54" s="13">
        <v>90</v>
      </c>
      <c r="G54" s="13">
        <v>90</v>
      </c>
      <c r="H54" s="13">
        <v>90</v>
      </c>
      <c r="I54" s="13" t="s">
        <v>21</v>
      </c>
      <c r="J54" s="13">
        <v>90</v>
      </c>
      <c r="K54" s="13" t="s">
        <v>21</v>
      </c>
    </row>
    <row r="55" spans="1:11" x14ac:dyDescent="0.25">
      <c r="A55" s="31">
        <v>43</v>
      </c>
      <c r="B55" s="35" t="s">
        <v>3176</v>
      </c>
      <c r="C55" s="13" t="s">
        <v>320</v>
      </c>
      <c r="D55" s="13" t="s">
        <v>1176</v>
      </c>
      <c r="E55" s="13">
        <v>80</v>
      </c>
      <c r="F55" s="13"/>
      <c r="G55" s="13"/>
      <c r="H55" s="13">
        <v>80</v>
      </c>
      <c r="I55" s="13" t="s">
        <v>19</v>
      </c>
      <c r="J55" s="13">
        <v>80</v>
      </c>
      <c r="K55" s="13" t="s">
        <v>19</v>
      </c>
    </row>
    <row r="56" spans="1:11" x14ac:dyDescent="0.25">
      <c r="A56" s="31">
        <v>44</v>
      </c>
      <c r="B56" s="35" t="s">
        <v>3177</v>
      </c>
      <c r="C56" s="13" t="s">
        <v>321</v>
      </c>
      <c r="D56" s="13" t="s">
        <v>1096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x14ac:dyDescent="0.25">
      <c r="A57" s="31">
        <v>45</v>
      </c>
      <c r="B57" s="35" t="s">
        <v>3178</v>
      </c>
      <c r="C57" s="13" t="s">
        <v>322</v>
      </c>
      <c r="D57" s="13" t="s">
        <v>1177</v>
      </c>
      <c r="E57" s="13">
        <v>84</v>
      </c>
      <c r="F57" s="13">
        <v>84</v>
      </c>
      <c r="G57" s="13">
        <v>84</v>
      </c>
      <c r="H57" s="13">
        <v>84</v>
      </c>
      <c r="I57" s="13" t="s">
        <v>19</v>
      </c>
      <c r="J57" s="13">
        <v>84</v>
      </c>
      <c r="K57" s="13" t="s">
        <v>19</v>
      </c>
    </row>
    <row r="58" spans="1:11" x14ac:dyDescent="0.25">
      <c r="A58" s="31">
        <v>46</v>
      </c>
      <c r="B58" s="35" t="s">
        <v>3179</v>
      </c>
      <c r="C58" s="13" t="s">
        <v>323</v>
      </c>
      <c r="D58" s="13" t="s">
        <v>1178</v>
      </c>
      <c r="E58" s="13">
        <v>90</v>
      </c>
      <c r="F58" s="13">
        <v>90</v>
      </c>
      <c r="G58" s="13">
        <v>90</v>
      </c>
      <c r="H58" s="13">
        <v>90</v>
      </c>
      <c r="I58" s="13" t="s">
        <v>21</v>
      </c>
      <c r="J58" s="13">
        <v>90</v>
      </c>
      <c r="K58" s="13" t="s">
        <v>21</v>
      </c>
    </row>
    <row r="59" spans="1:11" x14ac:dyDescent="0.25">
      <c r="A59" s="31">
        <v>47</v>
      </c>
      <c r="B59" s="35" t="s">
        <v>3180</v>
      </c>
      <c r="C59" s="13" t="s">
        <v>324</v>
      </c>
      <c r="D59" s="13" t="s">
        <v>1179</v>
      </c>
      <c r="E59" s="13">
        <v>90</v>
      </c>
      <c r="F59" s="13">
        <v>90</v>
      </c>
      <c r="G59" s="13">
        <v>90</v>
      </c>
      <c r="H59" s="13">
        <v>90</v>
      </c>
      <c r="I59" s="13" t="s">
        <v>21</v>
      </c>
      <c r="J59" s="13">
        <v>90</v>
      </c>
      <c r="K59" s="13" t="s">
        <v>21</v>
      </c>
    </row>
    <row r="60" spans="1:11" x14ac:dyDescent="0.25">
      <c r="A60" s="31">
        <v>48</v>
      </c>
      <c r="B60" s="35" t="s">
        <v>3181</v>
      </c>
      <c r="C60" s="13" t="s">
        <v>325</v>
      </c>
      <c r="D60" s="13" t="s">
        <v>1112</v>
      </c>
      <c r="E60" s="13">
        <v>92</v>
      </c>
      <c r="F60" s="13">
        <v>92</v>
      </c>
      <c r="G60" s="13">
        <v>92</v>
      </c>
      <c r="H60" s="13">
        <v>92</v>
      </c>
      <c r="I60" s="13" t="s">
        <v>21</v>
      </c>
      <c r="J60" s="13">
        <v>92</v>
      </c>
      <c r="K60" s="13" t="s">
        <v>21</v>
      </c>
    </row>
    <row r="61" spans="1:11" x14ac:dyDescent="0.25">
      <c r="A61" s="31">
        <v>49</v>
      </c>
      <c r="B61" s="35" t="s">
        <v>3182</v>
      </c>
      <c r="C61" s="13" t="s">
        <v>326</v>
      </c>
      <c r="D61" s="13" t="s">
        <v>1094</v>
      </c>
      <c r="E61" s="13">
        <v>90</v>
      </c>
      <c r="F61" s="13">
        <v>90</v>
      </c>
      <c r="G61" s="13">
        <v>90</v>
      </c>
      <c r="H61" s="13">
        <v>90</v>
      </c>
      <c r="I61" s="13" t="s">
        <v>21</v>
      </c>
      <c r="J61" s="13">
        <v>90</v>
      </c>
      <c r="K61" s="13" t="s">
        <v>21</v>
      </c>
    </row>
    <row r="62" spans="1:11" x14ac:dyDescent="0.25">
      <c r="A62" s="31">
        <v>50</v>
      </c>
      <c r="B62" s="35" t="s">
        <v>3183</v>
      </c>
      <c r="C62" s="13" t="s">
        <v>327</v>
      </c>
      <c r="D62" s="13" t="s">
        <v>1180</v>
      </c>
      <c r="E62" s="13">
        <v>90</v>
      </c>
      <c r="F62" s="13">
        <v>90</v>
      </c>
      <c r="G62" s="13">
        <v>90</v>
      </c>
      <c r="H62" s="13">
        <v>90</v>
      </c>
      <c r="I62" s="13" t="s">
        <v>21</v>
      </c>
      <c r="J62" s="13">
        <v>90</v>
      </c>
      <c r="K62" s="13" t="s">
        <v>21</v>
      </c>
    </row>
    <row r="63" spans="1:11" x14ac:dyDescent="0.25">
      <c r="A63" s="31">
        <v>51</v>
      </c>
      <c r="B63" s="35" t="s">
        <v>3184</v>
      </c>
      <c r="C63" s="13" t="s">
        <v>328</v>
      </c>
      <c r="D63" s="13" t="s">
        <v>1181</v>
      </c>
      <c r="E63" s="13">
        <v>90</v>
      </c>
      <c r="F63" s="13">
        <v>90</v>
      </c>
      <c r="G63" s="13">
        <v>90</v>
      </c>
      <c r="H63" s="13">
        <v>90</v>
      </c>
      <c r="I63" s="13" t="s">
        <v>21</v>
      </c>
      <c r="J63" s="13">
        <v>90</v>
      </c>
      <c r="K63" s="13" t="s">
        <v>21</v>
      </c>
    </row>
    <row r="64" spans="1:11" x14ac:dyDescent="0.25">
      <c r="A64" s="31">
        <v>52</v>
      </c>
      <c r="B64" s="35" t="s">
        <v>3185</v>
      </c>
      <c r="C64" s="13" t="s">
        <v>329</v>
      </c>
      <c r="D64" s="13" t="s">
        <v>1182</v>
      </c>
      <c r="E64" s="13">
        <v>80</v>
      </c>
      <c r="F64" s="13">
        <v>80</v>
      </c>
      <c r="G64" s="13">
        <v>80</v>
      </c>
      <c r="H64" s="13">
        <v>80</v>
      </c>
      <c r="I64" s="13" t="s">
        <v>19</v>
      </c>
      <c r="J64" s="13">
        <v>80</v>
      </c>
      <c r="K64" s="13" t="s">
        <v>19</v>
      </c>
    </row>
    <row r="65" spans="1:11" x14ac:dyDescent="0.25">
      <c r="A65" s="31">
        <v>53</v>
      </c>
      <c r="B65" s="35" t="s">
        <v>3186</v>
      </c>
      <c r="C65" s="13" t="s">
        <v>330</v>
      </c>
      <c r="D65" s="13" t="s">
        <v>1097</v>
      </c>
      <c r="E65" s="13">
        <v>90</v>
      </c>
      <c r="F65" s="13">
        <v>90</v>
      </c>
      <c r="G65" s="13">
        <v>90</v>
      </c>
      <c r="H65" s="13">
        <v>90</v>
      </c>
      <c r="I65" s="13" t="s">
        <v>21</v>
      </c>
      <c r="J65" s="13">
        <v>90</v>
      </c>
      <c r="K65" s="13" t="s">
        <v>21</v>
      </c>
    </row>
    <row r="66" spans="1:11" x14ac:dyDescent="0.25">
      <c r="A66" s="31">
        <v>54</v>
      </c>
      <c r="B66" s="35" t="s">
        <v>3187</v>
      </c>
      <c r="C66" s="13" t="s">
        <v>331</v>
      </c>
      <c r="D66" s="13" t="s">
        <v>995</v>
      </c>
      <c r="E66" s="13">
        <v>90</v>
      </c>
      <c r="F66" s="13">
        <v>90</v>
      </c>
      <c r="G66" s="13">
        <v>90</v>
      </c>
      <c r="H66" s="13">
        <v>90</v>
      </c>
      <c r="I66" s="13" t="s">
        <v>21</v>
      </c>
      <c r="J66" s="13">
        <v>90</v>
      </c>
      <c r="K66" s="13" t="s">
        <v>21</v>
      </c>
    </row>
    <row r="67" spans="1:11" x14ac:dyDescent="0.25">
      <c r="A67" s="31">
        <v>55</v>
      </c>
      <c r="B67" s="35" t="s">
        <v>3188</v>
      </c>
      <c r="C67" s="13" t="s">
        <v>332</v>
      </c>
      <c r="D67" s="13" t="s">
        <v>1183</v>
      </c>
      <c r="E67" s="13">
        <v>90</v>
      </c>
      <c r="F67" s="13">
        <v>90</v>
      </c>
      <c r="G67" s="13">
        <v>90</v>
      </c>
      <c r="H67" s="13">
        <v>90</v>
      </c>
      <c r="I67" s="13" t="s">
        <v>21</v>
      </c>
      <c r="J67" s="13">
        <v>90</v>
      </c>
      <c r="K67" s="13" t="s">
        <v>21</v>
      </c>
    </row>
    <row r="68" spans="1:11" x14ac:dyDescent="0.25">
      <c r="A68" s="31">
        <v>56</v>
      </c>
      <c r="B68" s="35" t="s">
        <v>3189</v>
      </c>
      <c r="C68" s="13" t="s">
        <v>333</v>
      </c>
      <c r="D68" s="13" t="s">
        <v>1184</v>
      </c>
      <c r="E68" s="13">
        <v>90</v>
      </c>
      <c r="F68" s="13">
        <v>90</v>
      </c>
      <c r="G68" s="13">
        <v>90</v>
      </c>
      <c r="H68" s="13">
        <v>90</v>
      </c>
      <c r="I68" s="13" t="s">
        <v>21</v>
      </c>
      <c r="J68" s="13">
        <v>90</v>
      </c>
      <c r="K68" s="13" t="s">
        <v>21</v>
      </c>
    </row>
    <row r="69" spans="1:11" x14ac:dyDescent="0.25">
      <c r="A69" s="31">
        <v>57</v>
      </c>
      <c r="B69" s="35" t="s">
        <v>3190</v>
      </c>
      <c r="C69" s="13" t="s">
        <v>334</v>
      </c>
      <c r="D69" s="13" t="s">
        <v>979</v>
      </c>
      <c r="E69" s="13">
        <v>80</v>
      </c>
      <c r="F69" s="13">
        <v>80</v>
      </c>
      <c r="G69" s="13">
        <v>80</v>
      </c>
      <c r="H69" s="13">
        <v>80</v>
      </c>
      <c r="I69" s="13" t="s">
        <v>19</v>
      </c>
      <c r="J69" s="13">
        <v>80</v>
      </c>
      <c r="K69" s="13" t="s">
        <v>19</v>
      </c>
    </row>
    <row r="70" spans="1:11" x14ac:dyDescent="0.25">
      <c r="A70" s="31">
        <v>58</v>
      </c>
      <c r="B70" s="35" t="s">
        <v>3191</v>
      </c>
      <c r="C70" s="13" t="s">
        <v>335</v>
      </c>
      <c r="D70" s="13" t="s">
        <v>1096</v>
      </c>
      <c r="E70" s="13">
        <v>90</v>
      </c>
      <c r="F70" s="13">
        <v>90</v>
      </c>
      <c r="G70" s="13">
        <v>90</v>
      </c>
      <c r="H70" s="13">
        <v>90</v>
      </c>
      <c r="I70" s="13" t="s">
        <v>21</v>
      </c>
      <c r="J70" s="13">
        <v>90</v>
      </c>
      <c r="K70" s="13" t="s">
        <v>21</v>
      </c>
    </row>
    <row r="71" spans="1:11" x14ac:dyDescent="0.25">
      <c r="A71" s="31">
        <v>59</v>
      </c>
      <c r="B71" s="35" t="s">
        <v>3192</v>
      </c>
      <c r="C71" s="13" t="s">
        <v>336</v>
      </c>
      <c r="D71" s="13" t="s">
        <v>1185</v>
      </c>
      <c r="E71" s="13">
        <v>90</v>
      </c>
      <c r="F71" s="13">
        <v>90</v>
      </c>
      <c r="G71" s="13">
        <v>90</v>
      </c>
      <c r="H71" s="13">
        <v>90</v>
      </c>
      <c r="I71" s="13" t="s">
        <v>21</v>
      </c>
      <c r="J71" s="13">
        <v>90</v>
      </c>
      <c r="K71" s="13" t="s">
        <v>21</v>
      </c>
    </row>
    <row r="72" spans="1:11" x14ac:dyDescent="0.25">
      <c r="A72" s="31">
        <v>60</v>
      </c>
      <c r="B72" s="35" t="s">
        <v>3193</v>
      </c>
      <c r="C72" s="13" t="s">
        <v>337</v>
      </c>
      <c r="D72" s="13" t="s">
        <v>1186</v>
      </c>
      <c r="E72" s="13">
        <v>90</v>
      </c>
      <c r="F72" s="13">
        <v>90</v>
      </c>
      <c r="G72" s="13">
        <v>90</v>
      </c>
      <c r="H72" s="13">
        <v>90</v>
      </c>
      <c r="I72" s="13" t="s">
        <v>21</v>
      </c>
      <c r="J72" s="13">
        <v>90</v>
      </c>
      <c r="K72" s="13" t="s">
        <v>21</v>
      </c>
    </row>
    <row r="73" spans="1:11" x14ac:dyDescent="0.25">
      <c r="A73" s="31">
        <v>61</v>
      </c>
      <c r="B73" s="35" t="s">
        <v>3194</v>
      </c>
      <c r="C73" s="13" t="s">
        <v>338</v>
      </c>
      <c r="D73" s="13" t="s">
        <v>1000</v>
      </c>
      <c r="E73" s="13">
        <v>92</v>
      </c>
      <c r="F73" s="13">
        <v>92</v>
      </c>
      <c r="G73" s="13">
        <v>92</v>
      </c>
      <c r="H73" s="13">
        <v>92</v>
      </c>
      <c r="I73" s="13" t="s">
        <v>21</v>
      </c>
      <c r="J73" s="13">
        <v>92</v>
      </c>
      <c r="K73" s="13" t="s">
        <v>21</v>
      </c>
    </row>
    <row r="74" spans="1:11" x14ac:dyDescent="0.25">
      <c r="A74" s="31">
        <v>62</v>
      </c>
      <c r="B74" s="35" t="s">
        <v>3195</v>
      </c>
      <c r="C74" s="13" t="s">
        <v>339</v>
      </c>
      <c r="D74" s="13" t="s">
        <v>1187</v>
      </c>
      <c r="E74" s="13">
        <v>90</v>
      </c>
      <c r="F74" s="13">
        <v>90</v>
      </c>
      <c r="G74" s="13">
        <v>90</v>
      </c>
      <c r="H74" s="13">
        <v>90</v>
      </c>
      <c r="I74" s="13" t="s">
        <v>21</v>
      </c>
      <c r="J74" s="13">
        <v>90</v>
      </c>
      <c r="K74" s="13" t="s">
        <v>21</v>
      </c>
    </row>
    <row r="75" spans="1:11" x14ac:dyDescent="0.25">
      <c r="A75" s="31">
        <v>63</v>
      </c>
      <c r="B75" s="35" t="s">
        <v>3196</v>
      </c>
      <c r="C75" s="13" t="s">
        <v>340</v>
      </c>
      <c r="D75" s="13" t="s">
        <v>1052</v>
      </c>
      <c r="E75" s="13">
        <v>90</v>
      </c>
      <c r="F75" s="13">
        <v>90</v>
      </c>
      <c r="G75" s="13">
        <v>90</v>
      </c>
      <c r="H75" s="13">
        <v>90</v>
      </c>
      <c r="I75" s="13" t="s">
        <v>21</v>
      </c>
      <c r="J75" s="13">
        <v>90</v>
      </c>
      <c r="K75" s="13" t="s">
        <v>21</v>
      </c>
    </row>
    <row r="76" spans="1:11" x14ac:dyDescent="0.25">
      <c r="A76" s="31">
        <v>64</v>
      </c>
      <c r="B76" s="35" t="s">
        <v>3197</v>
      </c>
      <c r="C76" s="13" t="s">
        <v>341</v>
      </c>
      <c r="D76" s="13" t="s">
        <v>1188</v>
      </c>
      <c r="E76" s="13">
        <v>90</v>
      </c>
      <c r="F76" s="13">
        <v>90</v>
      </c>
      <c r="G76" s="13">
        <v>90</v>
      </c>
      <c r="H76" s="13">
        <v>90</v>
      </c>
      <c r="I76" s="13" t="s">
        <v>21</v>
      </c>
      <c r="J76" s="13">
        <v>90</v>
      </c>
      <c r="K76" s="13" t="s">
        <v>21</v>
      </c>
    </row>
    <row r="77" spans="1:11" x14ac:dyDescent="0.25">
      <c r="A77" s="31">
        <v>65</v>
      </c>
      <c r="B77" s="35" t="s">
        <v>3198</v>
      </c>
      <c r="C77" s="13" t="s">
        <v>342</v>
      </c>
      <c r="D77" s="13" t="s">
        <v>1189</v>
      </c>
      <c r="E77" s="13">
        <v>90</v>
      </c>
      <c r="F77" s="13">
        <v>90</v>
      </c>
      <c r="G77" s="13">
        <v>90</v>
      </c>
      <c r="H77" s="13">
        <v>90</v>
      </c>
      <c r="I77" s="13" t="s">
        <v>21</v>
      </c>
      <c r="J77" s="13">
        <v>90</v>
      </c>
      <c r="K77" s="13" t="s">
        <v>21</v>
      </c>
    </row>
    <row r="78" spans="1:11" x14ac:dyDescent="0.25">
      <c r="A78" s="31">
        <v>66</v>
      </c>
      <c r="B78" s="35" t="s">
        <v>3199</v>
      </c>
      <c r="C78" s="13" t="s">
        <v>343</v>
      </c>
      <c r="D78" s="13" t="s">
        <v>1190</v>
      </c>
      <c r="E78" s="13">
        <v>80</v>
      </c>
      <c r="F78" s="13">
        <v>80</v>
      </c>
      <c r="G78" s="13">
        <v>80</v>
      </c>
      <c r="H78" s="13">
        <v>80</v>
      </c>
      <c r="I78" s="13" t="s">
        <v>19</v>
      </c>
      <c r="J78" s="13">
        <v>80</v>
      </c>
      <c r="K78" s="13" t="s">
        <v>19</v>
      </c>
    </row>
    <row r="79" spans="1:11" x14ac:dyDescent="0.25">
      <c r="A79" s="31">
        <v>67</v>
      </c>
      <c r="B79" s="35" t="s">
        <v>3200</v>
      </c>
      <c r="C79" s="13" t="s">
        <v>344</v>
      </c>
      <c r="D79" s="13" t="s">
        <v>1191</v>
      </c>
      <c r="E79" s="13">
        <v>78</v>
      </c>
      <c r="F79" s="13">
        <v>75</v>
      </c>
      <c r="G79" s="13">
        <v>75</v>
      </c>
      <c r="H79" s="13">
        <v>75</v>
      </c>
      <c r="I79" s="13" t="s">
        <v>18</v>
      </c>
      <c r="J79" s="13">
        <v>75</v>
      </c>
      <c r="K79" s="13" t="s">
        <v>18</v>
      </c>
    </row>
    <row r="80" spans="1:11" x14ac:dyDescent="0.25">
      <c r="A80" s="31">
        <v>68</v>
      </c>
      <c r="B80" s="35" t="s">
        <v>3201</v>
      </c>
      <c r="C80" s="13" t="s">
        <v>345</v>
      </c>
      <c r="D80" s="13" t="s">
        <v>1192</v>
      </c>
      <c r="E80" s="13">
        <v>90</v>
      </c>
      <c r="F80" s="13">
        <v>90</v>
      </c>
      <c r="G80" s="13">
        <v>90</v>
      </c>
      <c r="H80" s="13">
        <v>90</v>
      </c>
      <c r="I80" s="13" t="s">
        <v>21</v>
      </c>
      <c r="J80" s="13">
        <v>90</v>
      </c>
      <c r="K80" s="13" t="s">
        <v>21</v>
      </c>
    </row>
    <row r="81" spans="1:11" x14ac:dyDescent="0.25">
      <c r="A81" s="31">
        <v>69</v>
      </c>
      <c r="B81" s="35" t="s">
        <v>3202</v>
      </c>
      <c r="C81" s="13" t="s">
        <v>346</v>
      </c>
      <c r="D81" s="13" t="s">
        <v>1026</v>
      </c>
      <c r="E81" s="13">
        <v>90</v>
      </c>
      <c r="F81" s="13">
        <v>90</v>
      </c>
      <c r="G81" s="13">
        <v>90</v>
      </c>
      <c r="H81" s="13">
        <v>90</v>
      </c>
      <c r="I81" s="13" t="s">
        <v>21</v>
      </c>
      <c r="J81" s="13">
        <v>90</v>
      </c>
      <c r="K81" s="13" t="s">
        <v>21</v>
      </c>
    </row>
    <row r="82" spans="1:11" x14ac:dyDescent="0.25">
      <c r="A82" s="31">
        <v>70</v>
      </c>
      <c r="B82" s="35" t="s">
        <v>3203</v>
      </c>
      <c r="C82" s="13" t="s">
        <v>347</v>
      </c>
      <c r="D82" s="13" t="s">
        <v>1193</v>
      </c>
      <c r="E82" s="13">
        <v>90</v>
      </c>
      <c r="F82" s="13">
        <v>90</v>
      </c>
      <c r="G82" s="13">
        <v>90</v>
      </c>
      <c r="H82" s="13">
        <v>90</v>
      </c>
      <c r="I82" s="13" t="s">
        <v>21</v>
      </c>
      <c r="J82" s="13">
        <v>90</v>
      </c>
      <c r="K82" s="13" t="s">
        <v>21</v>
      </c>
    </row>
    <row r="83" spans="1:11" x14ac:dyDescent="0.25">
      <c r="A83" s="31">
        <v>71</v>
      </c>
      <c r="B83" s="35" t="s">
        <v>3204</v>
      </c>
      <c r="C83" s="13" t="s">
        <v>348</v>
      </c>
      <c r="D83" s="13" t="s">
        <v>1085</v>
      </c>
      <c r="E83" s="13">
        <v>94</v>
      </c>
      <c r="F83" s="13">
        <v>94</v>
      </c>
      <c r="G83" s="13">
        <v>94</v>
      </c>
      <c r="H83" s="13">
        <v>94</v>
      </c>
      <c r="I83" s="13" t="s">
        <v>21</v>
      </c>
      <c r="J83" s="13">
        <v>94</v>
      </c>
      <c r="K83" s="13" t="s">
        <v>21</v>
      </c>
    </row>
    <row r="84" spans="1:11" x14ac:dyDescent="0.25">
      <c r="A84" s="31">
        <v>72</v>
      </c>
      <c r="B84" s="35" t="s">
        <v>3205</v>
      </c>
      <c r="C84" s="13" t="s">
        <v>349</v>
      </c>
      <c r="D84" s="13" t="s">
        <v>1194</v>
      </c>
      <c r="E84" s="13">
        <v>80</v>
      </c>
      <c r="F84" s="13">
        <v>80</v>
      </c>
      <c r="G84" s="13">
        <v>80</v>
      </c>
      <c r="H84" s="13">
        <v>80</v>
      </c>
      <c r="I84" s="13" t="s">
        <v>19</v>
      </c>
      <c r="J84" s="13">
        <v>80</v>
      </c>
      <c r="K84" s="13" t="s">
        <v>19</v>
      </c>
    </row>
    <row r="85" spans="1:11" x14ac:dyDescent="0.25">
      <c r="A85" s="31">
        <v>73</v>
      </c>
      <c r="B85" s="35" t="s">
        <v>3206</v>
      </c>
      <c r="C85" s="13" t="s">
        <v>350</v>
      </c>
      <c r="D85" s="13" t="s">
        <v>1195</v>
      </c>
      <c r="E85" s="13">
        <v>90</v>
      </c>
      <c r="F85" s="13">
        <v>90</v>
      </c>
      <c r="G85" s="13">
        <v>90</v>
      </c>
      <c r="H85" s="13">
        <v>90</v>
      </c>
      <c r="I85" s="13" t="s">
        <v>21</v>
      </c>
      <c r="J85" s="13">
        <v>90</v>
      </c>
      <c r="K85" s="13" t="s">
        <v>21</v>
      </c>
    </row>
    <row r="86" spans="1:11" x14ac:dyDescent="0.25">
      <c r="A86" s="31">
        <v>74</v>
      </c>
      <c r="B86" s="35" t="s">
        <v>3207</v>
      </c>
      <c r="C86" s="13" t="s">
        <v>351</v>
      </c>
      <c r="D86" s="13" t="s">
        <v>1080</v>
      </c>
      <c r="E86" s="13">
        <v>80</v>
      </c>
      <c r="F86" s="13">
        <v>80</v>
      </c>
      <c r="G86" s="13">
        <v>80</v>
      </c>
      <c r="H86" s="13">
        <v>80</v>
      </c>
      <c r="I86" s="13" t="s">
        <v>19</v>
      </c>
      <c r="J86" s="13">
        <v>80</v>
      </c>
      <c r="K86" s="13" t="s">
        <v>19</v>
      </c>
    </row>
    <row r="87" spans="1:11" x14ac:dyDescent="0.25">
      <c r="A87" s="31">
        <v>75</v>
      </c>
      <c r="B87" s="35" t="s">
        <v>3208</v>
      </c>
      <c r="C87" s="13" t="s">
        <v>352</v>
      </c>
      <c r="D87" s="13" t="s">
        <v>1071</v>
      </c>
      <c r="E87" s="13">
        <v>90</v>
      </c>
      <c r="F87" s="13">
        <v>90</v>
      </c>
      <c r="G87" s="13">
        <v>90</v>
      </c>
      <c r="H87" s="13">
        <v>90</v>
      </c>
      <c r="I87" s="13" t="s">
        <v>21</v>
      </c>
      <c r="J87" s="13">
        <v>90</v>
      </c>
      <c r="K87" s="13" t="s">
        <v>21</v>
      </c>
    </row>
    <row r="88" spans="1:11" x14ac:dyDescent="0.25">
      <c r="A88" s="31">
        <v>76</v>
      </c>
      <c r="B88" s="35" t="s">
        <v>3209</v>
      </c>
      <c r="C88" s="13" t="s">
        <v>353</v>
      </c>
      <c r="D88" s="13" t="s">
        <v>1196</v>
      </c>
      <c r="E88" s="13">
        <v>80</v>
      </c>
      <c r="F88" s="13">
        <v>80</v>
      </c>
      <c r="G88" s="13">
        <v>80</v>
      </c>
      <c r="H88" s="13">
        <v>80</v>
      </c>
      <c r="I88" s="13" t="s">
        <v>19</v>
      </c>
      <c r="J88" s="13">
        <v>80</v>
      </c>
      <c r="K88" s="13" t="s">
        <v>19</v>
      </c>
    </row>
    <row r="89" spans="1:11" x14ac:dyDescent="0.25">
      <c r="A89" s="31">
        <v>77</v>
      </c>
      <c r="B89" s="35" t="s">
        <v>3210</v>
      </c>
      <c r="C89" s="13" t="s">
        <v>354</v>
      </c>
      <c r="D89" s="13" t="s">
        <v>1197</v>
      </c>
      <c r="E89" s="13">
        <v>64</v>
      </c>
      <c r="F89" s="13">
        <v>61</v>
      </c>
      <c r="G89" s="13">
        <v>61</v>
      </c>
      <c r="H89" s="13">
        <v>61</v>
      </c>
      <c r="I89" s="13" t="s">
        <v>23</v>
      </c>
      <c r="J89" s="13">
        <v>61</v>
      </c>
      <c r="K89" s="13" t="s">
        <v>23</v>
      </c>
    </row>
    <row r="90" spans="1:11" x14ac:dyDescent="0.25">
      <c r="A90" s="31">
        <v>78</v>
      </c>
      <c r="B90" s="14">
        <v>21021658</v>
      </c>
      <c r="C90" s="14" t="s">
        <v>354</v>
      </c>
      <c r="D90" s="14" t="s">
        <v>1197</v>
      </c>
      <c r="E90" s="14">
        <v>64</v>
      </c>
      <c r="F90" s="14">
        <v>61</v>
      </c>
      <c r="G90" s="14">
        <v>61</v>
      </c>
      <c r="H90" s="14">
        <v>61</v>
      </c>
      <c r="I90" s="14" t="s">
        <v>23</v>
      </c>
      <c r="J90" s="14">
        <v>61</v>
      </c>
      <c r="K90" s="14" t="s">
        <v>23</v>
      </c>
    </row>
    <row r="92" spans="1:11" x14ac:dyDescent="0.25">
      <c r="A92" s="62" t="s">
        <v>3374</v>
      </c>
      <c r="B92" s="62"/>
      <c r="C92" s="62"/>
    </row>
  </sheetData>
  <mergeCells count="16">
    <mergeCell ref="A92:C9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66CBD-DFA1-435E-A5E3-3E425452F28C}">
  <dimension ref="A1:K59"/>
  <sheetViews>
    <sheetView topLeftCell="A37" workbookViewId="0">
      <selection activeCell="A13" sqref="A13:A57"/>
    </sheetView>
  </sheetViews>
  <sheetFormatPr defaultColWidth="15.875" defaultRowHeight="15" x14ac:dyDescent="0.25"/>
  <cols>
    <col min="1" max="1" width="4.75" style="11" bestFit="1" customWidth="1"/>
    <col min="2" max="2" width="8.875" style="11" bestFit="1" customWidth="1"/>
    <col min="3" max="3" width="22.875" style="8" customWidth="1"/>
    <col min="4" max="4" width="9.875" style="11" bestFit="1" customWidth="1"/>
    <col min="5" max="5" width="6.875" style="11" bestFit="1" customWidth="1"/>
    <col min="6" max="8" width="5.375" style="11" bestFit="1" customWidth="1"/>
    <col min="9" max="9" width="7.75" style="8" bestFit="1" customWidth="1"/>
    <col min="10" max="10" width="5.375" style="11" bestFit="1" customWidth="1"/>
    <col min="11" max="11" width="13.5" style="8" customWidth="1"/>
    <col min="12" max="16384" width="15.875" style="8"/>
  </cols>
  <sheetData>
    <row r="1" spans="1:11" ht="16.5" x14ac:dyDescent="0.25">
      <c r="A1" s="70" t="s">
        <v>0</v>
      </c>
      <c r="B1" s="70"/>
      <c r="C1" s="70"/>
      <c r="E1" s="61" t="s">
        <v>2</v>
      </c>
      <c r="F1" s="61"/>
      <c r="G1" s="61"/>
      <c r="H1" s="61"/>
      <c r="I1" s="61"/>
      <c r="J1" s="61"/>
      <c r="K1" s="61"/>
    </row>
    <row r="2" spans="1:11" ht="16.5" x14ac:dyDescent="0.25">
      <c r="A2" s="71" t="s">
        <v>1</v>
      </c>
      <c r="B2" s="71"/>
      <c r="C2" s="71"/>
      <c r="E2" s="61" t="s">
        <v>3</v>
      </c>
      <c r="F2" s="61"/>
      <c r="G2" s="61"/>
      <c r="H2" s="61"/>
      <c r="I2" s="61"/>
      <c r="J2" s="61"/>
      <c r="K2" s="61"/>
    </row>
    <row r="3" spans="1:11" ht="16.5" x14ac:dyDescent="0.25">
      <c r="A3" s="15"/>
    </row>
    <row r="5" spans="1:11" ht="19.5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19.5" x14ac:dyDescent="0.25">
      <c r="A6" s="69" t="s">
        <v>1057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9.5" x14ac:dyDescent="0.25">
      <c r="A7" s="69" t="s">
        <v>397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10" spans="1:11" ht="15.75" x14ac:dyDescent="0.25">
      <c r="A10" s="72" t="s">
        <v>5</v>
      </c>
      <c r="B10" s="63" t="s">
        <v>6</v>
      </c>
      <c r="C10" s="63" t="s">
        <v>7</v>
      </c>
      <c r="D10" s="63" t="s">
        <v>8</v>
      </c>
      <c r="E10" s="16" t="s">
        <v>9</v>
      </c>
      <c r="F10" s="16" t="s">
        <v>9</v>
      </c>
      <c r="G10" s="16" t="s">
        <v>9</v>
      </c>
      <c r="H10" s="65" t="s">
        <v>13</v>
      </c>
      <c r="I10" s="66"/>
      <c r="J10" s="65" t="s">
        <v>13</v>
      </c>
      <c r="K10" s="66"/>
    </row>
    <row r="11" spans="1:11" ht="34.5" customHeight="1" x14ac:dyDescent="0.25">
      <c r="A11" s="73"/>
      <c r="B11" s="64"/>
      <c r="C11" s="64"/>
      <c r="D11" s="64"/>
      <c r="E11" s="17" t="s">
        <v>10</v>
      </c>
      <c r="F11" s="17" t="s">
        <v>11</v>
      </c>
      <c r="G11" s="17" t="s">
        <v>12</v>
      </c>
      <c r="H11" s="67" t="s">
        <v>14</v>
      </c>
      <c r="I11" s="68"/>
      <c r="J11" s="67" t="s">
        <v>922</v>
      </c>
      <c r="K11" s="68"/>
    </row>
    <row r="12" spans="1:11" ht="15.75" x14ac:dyDescent="0.25">
      <c r="A12" s="73"/>
      <c r="B12" s="64"/>
      <c r="C12" s="64"/>
      <c r="D12" s="64"/>
      <c r="E12" s="32"/>
      <c r="F12" s="32"/>
      <c r="G12" s="32"/>
      <c r="H12" s="16" t="s">
        <v>9</v>
      </c>
      <c r="I12" s="16" t="s">
        <v>15</v>
      </c>
      <c r="J12" s="16" t="s">
        <v>9</v>
      </c>
      <c r="K12" s="16" t="s">
        <v>15</v>
      </c>
    </row>
    <row r="13" spans="1:11" x14ac:dyDescent="0.25">
      <c r="A13" s="19">
        <v>1</v>
      </c>
      <c r="B13" s="36" t="s">
        <v>3047</v>
      </c>
      <c r="C13" s="13" t="s">
        <v>20</v>
      </c>
      <c r="D13" s="19" t="s">
        <v>1058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x14ac:dyDescent="0.25">
      <c r="A14" s="19">
        <v>2</v>
      </c>
      <c r="B14" s="36" t="s">
        <v>3048</v>
      </c>
      <c r="C14" s="13" t="s">
        <v>242</v>
      </c>
      <c r="D14" s="19" t="s">
        <v>1059</v>
      </c>
      <c r="E14" s="13">
        <v>80</v>
      </c>
      <c r="F14" s="13">
        <v>80</v>
      </c>
      <c r="G14" s="13">
        <v>80</v>
      </c>
      <c r="H14" s="13">
        <v>80</v>
      </c>
      <c r="I14" s="13" t="s">
        <v>19</v>
      </c>
      <c r="J14" s="13">
        <v>80</v>
      </c>
      <c r="K14" s="13" t="s">
        <v>19</v>
      </c>
    </row>
    <row r="15" spans="1:11" x14ac:dyDescent="0.25">
      <c r="A15" s="19">
        <v>3</v>
      </c>
      <c r="B15" s="36" t="s">
        <v>3049</v>
      </c>
      <c r="C15" s="13" t="s">
        <v>243</v>
      </c>
      <c r="D15" s="19" t="s">
        <v>1060</v>
      </c>
      <c r="E15" s="13">
        <v>90</v>
      </c>
      <c r="F15" s="13">
        <v>90</v>
      </c>
      <c r="G15" s="13">
        <v>90</v>
      </c>
      <c r="H15" s="13">
        <v>90</v>
      </c>
      <c r="I15" s="13" t="s">
        <v>21</v>
      </c>
      <c r="J15" s="13">
        <v>90</v>
      </c>
      <c r="K15" s="13" t="s">
        <v>21</v>
      </c>
    </row>
    <row r="16" spans="1:11" x14ac:dyDescent="0.25">
      <c r="A16" s="19">
        <v>4</v>
      </c>
      <c r="B16" s="36" t="s">
        <v>3050</v>
      </c>
      <c r="C16" s="13" t="s">
        <v>244</v>
      </c>
      <c r="D16" s="19" t="s">
        <v>1061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x14ac:dyDescent="0.25">
      <c r="A17" s="19">
        <v>5</v>
      </c>
      <c r="B17" s="36" t="s">
        <v>3051</v>
      </c>
      <c r="C17" s="13" t="s">
        <v>245</v>
      </c>
      <c r="D17" s="19" t="s">
        <v>1001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x14ac:dyDescent="0.25">
      <c r="A18" s="19">
        <v>6</v>
      </c>
      <c r="B18" s="36" t="s">
        <v>3052</v>
      </c>
      <c r="C18" s="13" t="s">
        <v>246</v>
      </c>
      <c r="D18" s="19" t="s">
        <v>1062</v>
      </c>
      <c r="E18" s="13">
        <v>90</v>
      </c>
      <c r="F18" s="13">
        <v>90</v>
      </c>
      <c r="G18" s="13">
        <v>90</v>
      </c>
      <c r="H18" s="13">
        <v>90</v>
      </c>
      <c r="I18" s="13" t="s">
        <v>21</v>
      </c>
      <c r="J18" s="13">
        <v>90</v>
      </c>
      <c r="K18" s="13" t="s">
        <v>21</v>
      </c>
    </row>
    <row r="19" spans="1:11" x14ac:dyDescent="0.25">
      <c r="A19" s="19">
        <v>7</v>
      </c>
      <c r="B19" s="36" t="s">
        <v>3053</v>
      </c>
      <c r="C19" s="13" t="s">
        <v>247</v>
      </c>
      <c r="D19" s="19" t="s">
        <v>1063</v>
      </c>
      <c r="E19" s="13">
        <v>90</v>
      </c>
      <c r="F19" s="13">
        <v>90</v>
      </c>
      <c r="G19" s="13">
        <v>90</v>
      </c>
      <c r="H19" s="13">
        <v>90</v>
      </c>
      <c r="I19" s="13" t="s">
        <v>21</v>
      </c>
      <c r="J19" s="13">
        <v>90</v>
      </c>
      <c r="K19" s="13" t="s">
        <v>21</v>
      </c>
    </row>
    <row r="20" spans="1:11" x14ac:dyDescent="0.25">
      <c r="A20" s="19">
        <v>8</v>
      </c>
      <c r="B20" s="36" t="s">
        <v>3054</v>
      </c>
      <c r="C20" s="13" t="s">
        <v>248</v>
      </c>
      <c r="D20" s="19" t="s">
        <v>1064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x14ac:dyDescent="0.25">
      <c r="A21" s="19">
        <v>9</v>
      </c>
      <c r="B21" s="36" t="s">
        <v>3055</v>
      </c>
      <c r="C21" s="13" t="s">
        <v>249</v>
      </c>
      <c r="D21" s="19" t="s">
        <v>999</v>
      </c>
      <c r="E21" s="13">
        <v>90</v>
      </c>
      <c r="F21" s="13">
        <v>90</v>
      </c>
      <c r="G21" s="13">
        <v>90</v>
      </c>
      <c r="H21" s="13">
        <v>90</v>
      </c>
      <c r="I21" s="13" t="s">
        <v>21</v>
      </c>
      <c r="J21" s="13">
        <v>90</v>
      </c>
      <c r="K21" s="13" t="s">
        <v>21</v>
      </c>
    </row>
    <row r="22" spans="1:11" x14ac:dyDescent="0.25">
      <c r="A22" s="19">
        <v>10</v>
      </c>
      <c r="B22" s="36" t="s">
        <v>3056</v>
      </c>
      <c r="C22" s="13" t="s">
        <v>27</v>
      </c>
      <c r="D22" s="19" t="s">
        <v>983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x14ac:dyDescent="0.25">
      <c r="A23" s="19">
        <v>11</v>
      </c>
      <c r="B23" s="36" t="s">
        <v>3057</v>
      </c>
      <c r="C23" s="13" t="s">
        <v>250</v>
      </c>
      <c r="D23" s="19" t="s">
        <v>1065</v>
      </c>
      <c r="E23" s="13">
        <v>90</v>
      </c>
      <c r="F23" s="13">
        <v>90</v>
      </c>
      <c r="G23" s="13">
        <v>90</v>
      </c>
      <c r="H23" s="13">
        <v>90</v>
      </c>
      <c r="I23" s="13" t="s">
        <v>21</v>
      </c>
      <c r="J23" s="13">
        <v>90</v>
      </c>
      <c r="K23" s="13" t="s">
        <v>21</v>
      </c>
    </row>
    <row r="24" spans="1:11" x14ac:dyDescent="0.25">
      <c r="A24" s="19">
        <v>12</v>
      </c>
      <c r="B24" s="36" t="s">
        <v>3058</v>
      </c>
      <c r="C24" s="13" t="s">
        <v>251</v>
      </c>
      <c r="D24" s="19" t="s">
        <v>1066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x14ac:dyDescent="0.25">
      <c r="A25" s="19">
        <v>13</v>
      </c>
      <c r="B25" s="36" t="s">
        <v>3059</v>
      </c>
      <c r="C25" s="13" t="s">
        <v>252</v>
      </c>
      <c r="D25" s="19" t="s">
        <v>1067</v>
      </c>
      <c r="E25" s="13">
        <v>90</v>
      </c>
      <c r="F25" s="13">
        <v>90</v>
      </c>
      <c r="G25" s="13">
        <v>90</v>
      </c>
      <c r="H25" s="13">
        <v>90</v>
      </c>
      <c r="I25" s="13" t="s">
        <v>21</v>
      </c>
      <c r="J25" s="13">
        <v>90</v>
      </c>
      <c r="K25" s="13" t="s">
        <v>21</v>
      </c>
    </row>
    <row r="26" spans="1:11" x14ac:dyDescent="0.25">
      <c r="A26" s="19">
        <v>14</v>
      </c>
      <c r="B26" s="36" t="s">
        <v>3060</v>
      </c>
      <c r="C26" s="13" t="s">
        <v>253</v>
      </c>
      <c r="D26" s="19" t="s">
        <v>1068</v>
      </c>
      <c r="E26" s="13">
        <v>90</v>
      </c>
      <c r="F26" s="13">
        <v>90</v>
      </c>
      <c r="G26" s="13">
        <v>90</v>
      </c>
      <c r="H26" s="13">
        <v>90</v>
      </c>
      <c r="I26" s="13" t="s">
        <v>21</v>
      </c>
      <c r="J26" s="13">
        <v>90</v>
      </c>
      <c r="K26" s="13" t="s">
        <v>21</v>
      </c>
    </row>
    <row r="27" spans="1:11" x14ac:dyDescent="0.25">
      <c r="A27" s="19">
        <v>15</v>
      </c>
      <c r="B27" s="36" t="s">
        <v>3061</v>
      </c>
      <c r="C27" s="13" t="s">
        <v>254</v>
      </c>
      <c r="D27" s="19" t="s">
        <v>994</v>
      </c>
      <c r="E27" s="13">
        <v>90</v>
      </c>
      <c r="F27" s="13">
        <v>90</v>
      </c>
      <c r="G27" s="13">
        <v>90</v>
      </c>
      <c r="H27" s="13">
        <v>90</v>
      </c>
      <c r="I27" s="13" t="s">
        <v>21</v>
      </c>
      <c r="J27" s="13">
        <v>90</v>
      </c>
      <c r="K27" s="13" t="s">
        <v>21</v>
      </c>
    </row>
    <row r="28" spans="1:11" x14ac:dyDescent="0.25">
      <c r="A28" s="19">
        <v>16</v>
      </c>
      <c r="B28" s="36" t="s">
        <v>3062</v>
      </c>
      <c r="C28" s="13" t="s">
        <v>255</v>
      </c>
      <c r="D28" s="19" t="s">
        <v>1069</v>
      </c>
      <c r="E28" s="13">
        <v>90</v>
      </c>
      <c r="F28" s="13">
        <v>90</v>
      </c>
      <c r="G28" s="13">
        <v>90</v>
      </c>
      <c r="H28" s="13">
        <v>90</v>
      </c>
      <c r="I28" s="13" t="s">
        <v>21</v>
      </c>
      <c r="J28" s="13">
        <v>90</v>
      </c>
      <c r="K28" s="13" t="s">
        <v>21</v>
      </c>
    </row>
    <row r="29" spans="1:11" x14ac:dyDescent="0.25">
      <c r="A29" s="19">
        <v>17</v>
      </c>
      <c r="B29" s="36" t="s">
        <v>3063</v>
      </c>
      <c r="C29" s="13" t="s">
        <v>256</v>
      </c>
      <c r="D29" s="19" t="s">
        <v>1018</v>
      </c>
      <c r="E29" s="13">
        <v>90</v>
      </c>
      <c r="F29" s="13">
        <v>90</v>
      </c>
      <c r="G29" s="13">
        <v>90</v>
      </c>
      <c r="H29" s="13">
        <v>90</v>
      </c>
      <c r="I29" s="13" t="s">
        <v>21</v>
      </c>
      <c r="J29" s="13">
        <v>90</v>
      </c>
      <c r="K29" s="13" t="s">
        <v>21</v>
      </c>
    </row>
    <row r="30" spans="1:11" x14ac:dyDescent="0.25">
      <c r="A30" s="19">
        <v>18</v>
      </c>
      <c r="B30" s="36" t="s">
        <v>3064</v>
      </c>
      <c r="C30" s="13" t="s">
        <v>257</v>
      </c>
      <c r="D30" s="19" t="s">
        <v>1070</v>
      </c>
      <c r="E30" s="13">
        <v>90</v>
      </c>
      <c r="F30" s="13">
        <v>90</v>
      </c>
      <c r="G30" s="13">
        <v>90</v>
      </c>
      <c r="H30" s="13">
        <v>90</v>
      </c>
      <c r="I30" s="13" t="s">
        <v>21</v>
      </c>
      <c r="J30" s="13">
        <v>90</v>
      </c>
      <c r="K30" s="13" t="s">
        <v>21</v>
      </c>
    </row>
    <row r="31" spans="1:11" x14ac:dyDescent="0.25">
      <c r="A31" s="19">
        <v>19</v>
      </c>
      <c r="B31" s="36" t="s">
        <v>3065</v>
      </c>
      <c r="C31" s="13" t="s">
        <v>258</v>
      </c>
      <c r="D31" s="19" t="s">
        <v>1071</v>
      </c>
      <c r="E31" s="13">
        <v>90</v>
      </c>
      <c r="F31" s="13">
        <v>90</v>
      </c>
      <c r="G31" s="13">
        <v>90</v>
      </c>
      <c r="H31" s="13">
        <v>90</v>
      </c>
      <c r="I31" s="13" t="s">
        <v>21</v>
      </c>
      <c r="J31" s="13">
        <v>90</v>
      </c>
      <c r="K31" s="13" t="s">
        <v>21</v>
      </c>
    </row>
    <row r="32" spans="1:11" x14ac:dyDescent="0.25">
      <c r="A32" s="19">
        <v>20</v>
      </c>
      <c r="B32" s="36" t="s">
        <v>3066</v>
      </c>
      <c r="C32" s="13" t="s">
        <v>259</v>
      </c>
      <c r="D32" s="19" t="s">
        <v>1014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x14ac:dyDescent="0.25">
      <c r="A33" s="19">
        <v>21</v>
      </c>
      <c r="B33" s="36" t="s">
        <v>3067</v>
      </c>
      <c r="C33" s="13" t="s">
        <v>260</v>
      </c>
      <c r="D33" s="19" t="s">
        <v>1072</v>
      </c>
      <c r="E33" s="13">
        <v>90</v>
      </c>
      <c r="F33" s="13">
        <v>90</v>
      </c>
      <c r="G33" s="13">
        <v>90</v>
      </c>
      <c r="H33" s="13">
        <v>90</v>
      </c>
      <c r="I33" s="13" t="s">
        <v>21</v>
      </c>
      <c r="J33" s="13">
        <v>90</v>
      </c>
      <c r="K33" s="13" t="s">
        <v>21</v>
      </c>
    </row>
    <row r="34" spans="1:11" x14ac:dyDescent="0.25">
      <c r="A34" s="19">
        <v>22</v>
      </c>
      <c r="B34" s="36" t="s">
        <v>3068</v>
      </c>
      <c r="C34" s="13" t="s">
        <v>261</v>
      </c>
      <c r="D34" s="19" t="s">
        <v>1073</v>
      </c>
      <c r="E34" s="13">
        <v>94</v>
      </c>
      <c r="F34" s="13">
        <v>94</v>
      </c>
      <c r="G34" s="13">
        <v>94</v>
      </c>
      <c r="H34" s="13">
        <v>94</v>
      </c>
      <c r="I34" s="13" t="s">
        <v>21</v>
      </c>
      <c r="J34" s="13">
        <v>94</v>
      </c>
      <c r="K34" s="13" t="s">
        <v>21</v>
      </c>
    </row>
    <row r="35" spans="1:11" x14ac:dyDescent="0.25">
      <c r="A35" s="19">
        <v>23</v>
      </c>
      <c r="B35" s="36" t="s">
        <v>3069</v>
      </c>
      <c r="C35" s="13" t="s">
        <v>262</v>
      </c>
      <c r="D35" s="19" t="s">
        <v>1059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x14ac:dyDescent="0.25">
      <c r="A36" s="19">
        <v>24</v>
      </c>
      <c r="B36" s="36" t="s">
        <v>3070</v>
      </c>
      <c r="C36" s="13" t="s">
        <v>263</v>
      </c>
      <c r="D36" s="19" t="s">
        <v>1074</v>
      </c>
      <c r="E36" s="13">
        <v>90</v>
      </c>
      <c r="F36" s="13">
        <v>90</v>
      </c>
      <c r="G36" s="13">
        <v>90</v>
      </c>
      <c r="H36" s="13">
        <v>90</v>
      </c>
      <c r="I36" s="13" t="s">
        <v>21</v>
      </c>
      <c r="J36" s="13">
        <v>90</v>
      </c>
      <c r="K36" s="13" t="s">
        <v>21</v>
      </c>
    </row>
    <row r="37" spans="1:11" x14ac:dyDescent="0.25">
      <c r="A37" s="19">
        <v>25</v>
      </c>
      <c r="B37" s="36" t="s">
        <v>3071</v>
      </c>
      <c r="C37" s="13" t="s">
        <v>264</v>
      </c>
      <c r="D37" s="19" t="s">
        <v>1075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x14ac:dyDescent="0.25">
      <c r="A38" s="19">
        <v>26</v>
      </c>
      <c r="B38" s="36" t="s">
        <v>3072</v>
      </c>
      <c r="C38" s="13" t="s">
        <v>265</v>
      </c>
      <c r="D38" s="19" t="s">
        <v>1068</v>
      </c>
      <c r="E38" s="13">
        <v>90</v>
      </c>
      <c r="F38" s="13">
        <v>90</v>
      </c>
      <c r="G38" s="13">
        <v>90</v>
      </c>
      <c r="H38" s="13">
        <v>90</v>
      </c>
      <c r="I38" s="13" t="s">
        <v>21</v>
      </c>
      <c r="J38" s="13">
        <v>90</v>
      </c>
      <c r="K38" s="13" t="s">
        <v>21</v>
      </c>
    </row>
    <row r="39" spans="1:11" x14ac:dyDescent="0.25">
      <c r="A39" s="19">
        <v>27</v>
      </c>
      <c r="B39" s="36" t="s">
        <v>3073</v>
      </c>
      <c r="C39" s="13" t="s">
        <v>76</v>
      </c>
      <c r="D39" s="19" t="s">
        <v>1076</v>
      </c>
      <c r="E39" s="13">
        <v>90</v>
      </c>
      <c r="F39" s="13">
        <v>90</v>
      </c>
      <c r="G39" s="13">
        <v>90</v>
      </c>
      <c r="H39" s="13">
        <v>90</v>
      </c>
      <c r="I39" s="13" t="s">
        <v>21</v>
      </c>
      <c r="J39" s="13">
        <v>90</v>
      </c>
      <c r="K39" s="13" t="s">
        <v>21</v>
      </c>
    </row>
    <row r="40" spans="1:11" x14ac:dyDescent="0.25">
      <c r="A40" s="19">
        <v>28</v>
      </c>
      <c r="B40" s="36" t="s">
        <v>3074</v>
      </c>
      <c r="C40" s="13" t="s">
        <v>266</v>
      </c>
      <c r="D40" s="19" t="s">
        <v>1077</v>
      </c>
      <c r="E40" s="13">
        <v>90</v>
      </c>
      <c r="F40" s="13">
        <v>90</v>
      </c>
      <c r="G40" s="13">
        <v>90</v>
      </c>
      <c r="H40" s="13">
        <v>90</v>
      </c>
      <c r="I40" s="13" t="s">
        <v>21</v>
      </c>
      <c r="J40" s="13">
        <v>90</v>
      </c>
      <c r="K40" s="13" t="s">
        <v>21</v>
      </c>
    </row>
    <row r="41" spans="1:11" x14ac:dyDescent="0.25">
      <c r="A41" s="19">
        <v>29</v>
      </c>
      <c r="B41" s="36" t="s">
        <v>3075</v>
      </c>
      <c r="C41" s="13" t="s">
        <v>58</v>
      </c>
      <c r="D41" s="19" t="s">
        <v>1078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x14ac:dyDescent="0.25">
      <c r="A42" s="19">
        <v>30</v>
      </c>
      <c r="B42" s="36" t="s">
        <v>3076</v>
      </c>
      <c r="C42" s="13" t="s">
        <v>267</v>
      </c>
      <c r="D42" s="19" t="s">
        <v>992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x14ac:dyDescent="0.25">
      <c r="A43" s="19">
        <v>31</v>
      </c>
      <c r="B43" s="36" t="s">
        <v>3077</v>
      </c>
      <c r="C43" s="13" t="s">
        <v>268</v>
      </c>
      <c r="D43" s="19" t="s">
        <v>1023</v>
      </c>
      <c r="E43" s="13">
        <v>80</v>
      </c>
      <c r="F43" s="13">
        <v>80</v>
      </c>
      <c r="G43" s="13">
        <v>80</v>
      </c>
      <c r="H43" s="13">
        <v>80</v>
      </c>
      <c r="I43" s="13" t="s">
        <v>19</v>
      </c>
      <c r="J43" s="13">
        <v>80</v>
      </c>
      <c r="K43" s="13" t="s">
        <v>19</v>
      </c>
    </row>
    <row r="44" spans="1:11" x14ac:dyDescent="0.25">
      <c r="A44" s="19">
        <v>32</v>
      </c>
      <c r="B44" s="36" t="s">
        <v>3078</v>
      </c>
      <c r="C44" s="13" t="s">
        <v>197</v>
      </c>
      <c r="D44" s="19" t="s">
        <v>1046</v>
      </c>
      <c r="E44" s="13">
        <v>90</v>
      </c>
      <c r="F44" s="13">
        <v>90</v>
      </c>
      <c r="G44" s="13">
        <v>90</v>
      </c>
      <c r="H44" s="13">
        <v>90</v>
      </c>
      <c r="I44" s="13" t="s">
        <v>21</v>
      </c>
      <c r="J44" s="13">
        <v>90</v>
      </c>
      <c r="K44" s="13" t="s">
        <v>21</v>
      </c>
    </row>
    <row r="45" spans="1:11" x14ac:dyDescent="0.25">
      <c r="A45" s="19">
        <v>33</v>
      </c>
      <c r="B45" s="36" t="s">
        <v>3079</v>
      </c>
      <c r="C45" s="13" t="s">
        <v>269</v>
      </c>
      <c r="D45" s="19" t="s">
        <v>1079</v>
      </c>
      <c r="E45" s="13">
        <v>90</v>
      </c>
      <c r="F45" s="13">
        <v>90</v>
      </c>
      <c r="G45" s="13">
        <v>90</v>
      </c>
      <c r="H45" s="13">
        <v>90</v>
      </c>
      <c r="I45" s="13" t="s">
        <v>21</v>
      </c>
      <c r="J45" s="13">
        <v>90</v>
      </c>
      <c r="K45" s="13" t="s">
        <v>21</v>
      </c>
    </row>
    <row r="46" spans="1:11" x14ac:dyDescent="0.25">
      <c r="A46" s="19">
        <v>34</v>
      </c>
      <c r="B46" s="36" t="s">
        <v>3080</v>
      </c>
      <c r="C46" s="13" t="s">
        <v>270</v>
      </c>
      <c r="D46" s="19" t="s">
        <v>1080</v>
      </c>
      <c r="E46" s="13">
        <v>80</v>
      </c>
      <c r="F46" s="13">
        <v>80</v>
      </c>
      <c r="G46" s="13">
        <v>80</v>
      </c>
      <c r="H46" s="13">
        <v>80</v>
      </c>
      <c r="I46" s="13" t="s">
        <v>19</v>
      </c>
      <c r="J46" s="13">
        <v>80</v>
      </c>
      <c r="K46" s="13" t="s">
        <v>19</v>
      </c>
    </row>
    <row r="47" spans="1:11" x14ac:dyDescent="0.25">
      <c r="A47" s="19">
        <v>35</v>
      </c>
      <c r="B47" s="36" t="s">
        <v>3081</v>
      </c>
      <c r="C47" s="13" t="s">
        <v>271</v>
      </c>
      <c r="D47" s="19" t="s">
        <v>1081</v>
      </c>
      <c r="E47" s="13">
        <v>92</v>
      </c>
      <c r="F47" s="13">
        <v>92</v>
      </c>
      <c r="G47" s="13">
        <v>92</v>
      </c>
      <c r="H47" s="13">
        <v>92</v>
      </c>
      <c r="I47" s="13" t="s">
        <v>21</v>
      </c>
      <c r="J47" s="13">
        <v>92</v>
      </c>
      <c r="K47" s="13" t="s">
        <v>21</v>
      </c>
    </row>
    <row r="48" spans="1:11" x14ac:dyDescent="0.25">
      <c r="A48" s="19">
        <v>36</v>
      </c>
      <c r="B48" s="36" t="s">
        <v>3082</v>
      </c>
      <c r="C48" s="13" t="s">
        <v>272</v>
      </c>
      <c r="D48" s="19" t="s">
        <v>1082</v>
      </c>
      <c r="E48" s="13">
        <v>90</v>
      </c>
      <c r="F48" s="13">
        <v>90</v>
      </c>
      <c r="G48" s="13">
        <v>90</v>
      </c>
      <c r="H48" s="13">
        <v>90</v>
      </c>
      <c r="I48" s="13" t="s">
        <v>21</v>
      </c>
      <c r="J48" s="13">
        <v>90</v>
      </c>
      <c r="K48" s="13" t="s">
        <v>21</v>
      </c>
    </row>
    <row r="49" spans="1:11" x14ac:dyDescent="0.25">
      <c r="A49" s="19">
        <v>37</v>
      </c>
      <c r="B49" s="36" t="s">
        <v>3083</v>
      </c>
      <c r="C49" s="13" t="s">
        <v>273</v>
      </c>
      <c r="D49" s="19" t="s">
        <v>1083</v>
      </c>
      <c r="E49" s="13">
        <v>80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x14ac:dyDescent="0.25">
      <c r="A50" s="19">
        <v>38</v>
      </c>
      <c r="B50" s="36" t="s">
        <v>3084</v>
      </c>
      <c r="C50" s="13" t="s">
        <v>274</v>
      </c>
      <c r="D50" s="19" t="s">
        <v>1084</v>
      </c>
      <c r="E50" s="13">
        <v>80</v>
      </c>
      <c r="F50" s="13">
        <v>80</v>
      </c>
      <c r="G50" s="13">
        <v>80</v>
      </c>
      <c r="H50" s="13">
        <v>80</v>
      </c>
      <c r="I50" s="13" t="s">
        <v>19</v>
      </c>
      <c r="J50" s="13">
        <v>80</v>
      </c>
      <c r="K50" s="13" t="s">
        <v>19</v>
      </c>
    </row>
    <row r="51" spans="1:11" x14ac:dyDescent="0.25">
      <c r="A51" s="19">
        <v>39</v>
      </c>
      <c r="B51" s="36" t="s">
        <v>3085</v>
      </c>
      <c r="C51" s="13" t="s">
        <v>275</v>
      </c>
      <c r="D51" s="19" t="s">
        <v>1063</v>
      </c>
      <c r="E51" s="13">
        <v>90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x14ac:dyDescent="0.25">
      <c r="A52" s="19">
        <v>40</v>
      </c>
      <c r="B52" s="36" t="s">
        <v>3086</v>
      </c>
      <c r="C52" s="13" t="s">
        <v>276</v>
      </c>
      <c r="D52" s="19" t="s">
        <v>1043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x14ac:dyDescent="0.25">
      <c r="A53" s="19">
        <v>41</v>
      </c>
      <c r="B53" s="36" t="s">
        <v>3087</v>
      </c>
      <c r="C53" s="13" t="s">
        <v>277</v>
      </c>
      <c r="D53" s="19" t="s">
        <v>1085</v>
      </c>
      <c r="E53" s="13">
        <v>90</v>
      </c>
      <c r="F53" s="13">
        <v>90</v>
      </c>
      <c r="G53" s="13">
        <v>90</v>
      </c>
      <c r="H53" s="13">
        <v>90</v>
      </c>
      <c r="I53" s="13" t="s">
        <v>21</v>
      </c>
      <c r="J53" s="13">
        <v>90</v>
      </c>
      <c r="K53" s="13" t="s">
        <v>21</v>
      </c>
    </row>
    <row r="54" spans="1:11" x14ac:dyDescent="0.25">
      <c r="A54" s="19">
        <v>42</v>
      </c>
      <c r="B54" s="36" t="s">
        <v>3088</v>
      </c>
      <c r="C54" s="13" t="s">
        <v>278</v>
      </c>
      <c r="D54" s="19" t="s">
        <v>1086</v>
      </c>
      <c r="E54" s="13">
        <v>80</v>
      </c>
      <c r="F54" s="13">
        <v>80</v>
      </c>
      <c r="G54" s="13">
        <v>80</v>
      </c>
      <c r="H54" s="13">
        <v>80</v>
      </c>
      <c r="I54" s="13" t="s">
        <v>19</v>
      </c>
      <c r="J54" s="13">
        <v>80</v>
      </c>
      <c r="K54" s="13" t="s">
        <v>19</v>
      </c>
    </row>
    <row r="55" spans="1:11" x14ac:dyDescent="0.25">
      <c r="A55" s="19">
        <v>43</v>
      </c>
      <c r="B55" s="36" t="s">
        <v>3089</v>
      </c>
      <c r="C55" s="13" t="s">
        <v>279</v>
      </c>
      <c r="D55" s="19" t="s">
        <v>1087</v>
      </c>
      <c r="E55" s="13">
        <v>90</v>
      </c>
      <c r="F55" s="13">
        <v>90</v>
      </c>
      <c r="G55" s="13">
        <v>90</v>
      </c>
      <c r="H55" s="13">
        <v>90</v>
      </c>
      <c r="I55" s="13" t="s">
        <v>21</v>
      </c>
      <c r="J55" s="13">
        <v>90</v>
      </c>
      <c r="K55" s="13" t="s">
        <v>21</v>
      </c>
    </row>
    <row r="56" spans="1:11" x14ac:dyDescent="0.25">
      <c r="A56" s="19">
        <v>44</v>
      </c>
      <c r="B56" s="36" t="s">
        <v>3090</v>
      </c>
      <c r="C56" s="13" t="s">
        <v>280</v>
      </c>
      <c r="D56" s="19" t="s">
        <v>1047</v>
      </c>
      <c r="E56" s="13">
        <v>90</v>
      </c>
      <c r="F56" s="13">
        <v>90</v>
      </c>
      <c r="G56" s="13">
        <v>90</v>
      </c>
      <c r="H56" s="13">
        <v>90</v>
      </c>
      <c r="I56" s="13" t="s">
        <v>21</v>
      </c>
      <c r="J56" s="13">
        <v>90</v>
      </c>
      <c r="K56" s="13" t="s">
        <v>21</v>
      </c>
    </row>
    <row r="57" spans="1:11" x14ac:dyDescent="0.25">
      <c r="A57" s="19">
        <v>45</v>
      </c>
      <c r="B57" s="36" t="s">
        <v>3091</v>
      </c>
      <c r="C57" s="13" t="s">
        <v>281</v>
      </c>
      <c r="D57" s="19" t="s">
        <v>1023</v>
      </c>
      <c r="E57" s="13">
        <v>100</v>
      </c>
      <c r="F57" s="13">
        <v>100</v>
      </c>
      <c r="G57" s="13">
        <v>100</v>
      </c>
      <c r="H57" s="13">
        <v>100</v>
      </c>
      <c r="I57" s="13" t="s">
        <v>21</v>
      </c>
      <c r="J57" s="13">
        <v>100</v>
      </c>
      <c r="K57" s="13" t="s">
        <v>21</v>
      </c>
    </row>
    <row r="59" spans="1:11" ht="16.5" x14ac:dyDescent="0.25">
      <c r="A59" s="58" t="s">
        <v>1339</v>
      </c>
      <c r="B59" s="58"/>
      <c r="C59" s="58"/>
    </row>
  </sheetData>
  <mergeCells count="16">
    <mergeCell ref="A59:C59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54A3D-4125-44B7-9DFE-83D66D010E3D}">
  <dimension ref="A1:K56"/>
  <sheetViews>
    <sheetView topLeftCell="A35" workbookViewId="0">
      <selection activeCell="F62" sqref="F62"/>
    </sheetView>
  </sheetViews>
  <sheetFormatPr defaultColWidth="11.125" defaultRowHeight="14.25" x14ac:dyDescent="0.2"/>
  <cols>
    <col min="1" max="1" width="4.75" bestFit="1" customWidth="1"/>
    <col min="2" max="2" width="8.875" style="20" bestFit="1" customWidth="1"/>
    <col min="3" max="3" width="21.5" customWidth="1"/>
    <col min="4" max="4" width="9.875" style="20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11.875" customWidth="1"/>
  </cols>
  <sheetData>
    <row r="1" spans="1:11" ht="16.5" x14ac:dyDescent="0.2">
      <c r="A1" s="46" t="s">
        <v>0</v>
      </c>
      <c r="B1" s="46"/>
      <c r="C1" s="46"/>
      <c r="E1" s="47" t="s">
        <v>2</v>
      </c>
      <c r="F1" s="47"/>
      <c r="G1" s="47"/>
      <c r="H1" s="47"/>
      <c r="I1" s="47"/>
      <c r="J1" s="47"/>
      <c r="K1" s="47"/>
    </row>
    <row r="2" spans="1:11" ht="16.5" x14ac:dyDescent="0.2">
      <c r="A2" s="48" t="s">
        <v>1</v>
      </c>
      <c r="B2" s="48"/>
      <c r="C2" s="48"/>
      <c r="E2" s="47" t="s">
        <v>3</v>
      </c>
      <c r="F2" s="47"/>
      <c r="G2" s="47"/>
      <c r="H2" s="47"/>
      <c r="I2" s="47"/>
      <c r="J2" s="47"/>
      <c r="K2" s="47"/>
    </row>
    <row r="3" spans="1:11" ht="16.5" x14ac:dyDescent="0.2">
      <c r="A3" s="1"/>
    </row>
    <row r="5" spans="1:11" ht="19.5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9.5" x14ac:dyDescent="0.2">
      <c r="A6" s="45" t="s">
        <v>1141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9.5" x14ac:dyDescent="0.2">
      <c r="A7" s="45" t="s">
        <v>397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ht="19.5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10" spans="1:11" ht="15.75" x14ac:dyDescent="0.2">
      <c r="A10" s="50" t="s">
        <v>5</v>
      </c>
      <c r="B10" s="52" t="s">
        <v>6</v>
      </c>
      <c r="C10" s="52" t="s">
        <v>7</v>
      </c>
      <c r="D10" s="52" t="s">
        <v>8</v>
      </c>
      <c r="E10" s="2" t="s">
        <v>9</v>
      </c>
      <c r="F10" s="2" t="s">
        <v>9</v>
      </c>
      <c r="G10" s="2" t="s">
        <v>9</v>
      </c>
      <c r="H10" s="54" t="s">
        <v>13</v>
      </c>
      <c r="I10" s="55"/>
      <c r="J10" s="54" t="s">
        <v>13</v>
      </c>
      <c r="K10" s="55"/>
    </row>
    <row r="11" spans="1:11" ht="29.25" customHeight="1" x14ac:dyDescent="0.2">
      <c r="A11" s="51"/>
      <c r="B11" s="53"/>
      <c r="C11" s="53"/>
      <c r="D11" s="53"/>
      <c r="E11" s="3" t="s">
        <v>10</v>
      </c>
      <c r="F11" s="3" t="s">
        <v>11</v>
      </c>
      <c r="G11" s="3" t="s">
        <v>12</v>
      </c>
      <c r="H11" s="56" t="s">
        <v>14</v>
      </c>
      <c r="I11" s="57"/>
      <c r="J11" s="56" t="s">
        <v>922</v>
      </c>
      <c r="K11" s="57"/>
    </row>
    <row r="12" spans="1:11" ht="15.75" x14ac:dyDescent="0.2">
      <c r="A12" s="51"/>
      <c r="B12" s="53"/>
      <c r="C12" s="53"/>
      <c r="D12" s="53"/>
      <c r="E12" s="12"/>
      <c r="F12" s="12"/>
      <c r="G12" s="12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" x14ac:dyDescent="0.25">
      <c r="A13" s="19">
        <v>1</v>
      </c>
      <c r="B13" s="36" t="s">
        <v>3092</v>
      </c>
      <c r="C13" s="13" t="s">
        <v>355</v>
      </c>
      <c r="D13" s="19" t="s">
        <v>1142</v>
      </c>
      <c r="E13" s="13">
        <v>90</v>
      </c>
      <c r="F13" s="13">
        <v>90</v>
      </c>
      <c r="G13" s="13">
        <v>90</v>
      </c>
      <c r="H13" s="13">
        <v>90</v>
      </c>
      <c r="I13" s="13" t="s">
        <v>21</v>
      </c>
      <c r="J13" s="13">
        <v>90</v>
      </c>
      <c r="K13" s="13" t="s">
        <v>21</v>
      </c>
    </row>
    <row r="14" spans="1:11" ht="15" x14ac:dyDescent="0.25">
      <c r="A14" s="19">
        <v>2</v>
      </c>
      <c r="B14" s="36" t="s">
        <v>3093</v>
      </c>
      <c r="C14" s="13" t="s">
        <v>356</v>
      </c>
      <c r="D14" s="19" t="s">
        <v>1143</v>
      </c>
      <c r="E14" s="13">
        <v>80</v>
      </c>
      <c r="F14" s="13">
        <v>80</v>
      </c>
      <c r="G14" s="13">
        <v>80</v>
      </c>
      <c r="H14" s="13">
        <v>80</v>
      </c>
      <c r="I14" s="13" t="s">
        <v>19</v>
      </c>
      <c r="J14" s="13">
        <v>80</v>
      </c>
      <c r="K14" s="13" t="s">
        <v>19</v>
      </c>
    </row>
    <row r="15" spans="1:11" ht="15" x14ac:dyDescent="0.25">
      <c r="A15" s="19">
        <v>3</v>
      </c>
      <c r="B15" s="36" t="s">
        <v>3094</v>
      </c>
      <c r="C15" s="13" t="s">
        <v>357</v>
      </c>
      <c r="D15" s="19" t="s">
        <v>1144</v>
      </c>
      <c r="E15" s="13">
        <v>82</v>
      </c>
      <c r="F15" s="13">
        <v>82</v>
      </c>
      <c r="G15" s="13">
        <v>82</v>
      </c>
      <c r="H15" s="13">
        <v>82</v>
      </c>
      <c r="I15" s="13" t="s">
        <v>19</v>
      </c>
      <c r="J15" s="13">
        <v>82</v>
      </c>
      <c r="K15" s="13" t="s">
        <v>19</v>
      </c>
    </row>
    <row r="16" spans="1:11" ht="15" x14ac:dyDescent="0.25">
      <c r="A16" s="19">
        <v>4</v>
      </c>
      <c r="B16" s="36" t="s">
        <v>3095</v>
      </c>
      <c r="C16" s="13" t="s">
        <v>358</v>
      </c>
      <c r="D16" s="19" t="s">
        <v>1062</v>
      </c>
      <c r="E16" s="13">
        <v>90</v>
      </c>
      <c r="F16" s="13">
        <v>90</v>
      </c>
      <c r="G16" s="13">
        <v>90</v>
      </c>
      <c r="H16" s="13">
        <v>90</v>
      </c>
      <c r="I16" s="13" t="s">
        <v>21</v>
      </c>
      <c r="J16" s="13">
        <v>90</v>
      </c>
      <c r="K16" s="13" t="s">
        <v>21</v>
      </c>
    </row>
    <row r="17" spans="1:11" ht="15" x14ac:dyDescent="0.25">
      <c r="A17" s="19">
        <v>5</v>
      </c>
      <c r="B17" s="36" t="s">
        <v>3096</v>
      </c>
      <c r="C17" s="13" t="s">
        <v>359</v>
      </c>
      <c r="D17" s="19" t="s">
        <v>1083</v>
      </c>
      <c r="E17" s="13">
        <v>90</v>
      </c>
      <c r="F17" s="13">
        <v>90</v>
      </c>
      <c r="G17" s="13">
        <v>90</v>
      </c>
      <c r="H17" s="13">
        <v>90</v>
      </c>
      <c r="I17" s="13" t="s">
        <v>21</v>
      </c>
      <c r="J17" s="13">
        <v>90</v>
      </c>
      <c r="K17" s="13" t="s">
        <v>21</v>
      </c>
    </row>
    <row r="18" spans="1:11" ht="15" x14ac:dyDescent="0.25">
      <c r="A18" s="19">
        <v>6</v>
      </c>
      <c r="B18" s="36" t="s">
        <v>3097</v>
      </c>
      <c r="C18" s="13" t="s">
        <v>360</v>
      </c>
      <c r="D18" s="19" t="s">
        <v>1145</v>
      </c>
      <c r="E18" s="13">
        <v>92</v>
      </c>
      <c r="F18" s="13">
        <v>92</v>
      </c>
      <c r="G18" s="13">
        <v>92</v>
      </c>
      <c r="H18" s="13">
        <v>92</v>
      </c>
      <c r="I18" s="13" t="s">
        <v>21</v>
      </c>
      <c r="J18" s="13">
        <v>92</v>
      </c>
      <c r="K18" s="13" t="s">
        <v>21</v>
      </c>
    </row>
    <row r="19" spans="1:11" ht="15" x14ac:dyDescent="0.25">
      <c r="A19" s="19">
        <v>7</v>
      </c>
      <c r="B19" s="36" t="s">
        <v>3098</v>
      </c>
      <c r="C19" s="13" t="s">
        <v>361</v>
      </c>
      <c r="D19" s="19" t="s">
        <v>1025</v>
      </c>
      <c r="E19" s="13">
        <v>80</v>
      </c>
      <c r="F19" s="13">
        <v>80</v>
      </c>
      <c r="G19" s="13">
        <v>80</v>
      </c>
      <c r="H19" s="13">
        <v>80</v>
      </c>
      <c r="I19" s="13" t="s">
        <v>19</v>
      </c>
      <c r="J19" s="13">
        <v>80</v>
      </c>
      <c r="K19" s="13" t="s">
        <v>19</v>
      </c>
    </row>
    <row r="20" spans="1:11" ht="15" x14ac:dyDescent="0.25">
      <c r="A20" s="19">
        <v>8</v>
      </c>
      <c r="B20" s="36" t="s">
        <v>3099</v>
      </c>
      <c r="C20" s="13" t="s">
        <v>362</v>
      </c>
      <c r="D20" s="19" t="s">
        <v>1111</v>
      </c>
      <c r="E20" s="13">
        <v>90</v>
      </c>
      <c r="F20" s="13">
        <v>90</v>
      </c>
      <c r="G20" s="13">
        <v>90</v>
      </c>
      <c r="H20" s="13">
        <v>90</v>
      </c>
      <c r="I20" s="13" t="s">
        <v>21</v>
      </c>
      <c r="J20" s="13">
        <v>90</v>
      </c>
      <c r="K20" s="13" t="s">
        <v>21</v>
      </c>
    </row>
    <row r="21" spans="1:11" ht="15" x14ac:dyDescent="0.25">
      <c r="A21" s="19">
        <v>9</v>
      </c>
      <c r="B21" s="36" t="s">
        <v>3100</v>
      </c>
      <c r="C21" s="13" t="s">
        <v>363</v>
      </c>
      <c r="D21" s="19" t="s">
        <v>1146</v>
      </c>
      <c r="E21" s="13">
        <v>80</v>
      </c>
      <c r="F21" s="13">
        <v>80</v>
      </c>
      <c r="G21" s="13">
        <v>80</v>
      </c>
      <c r="H21" s="13">
        <v>80</v>
      </c>
      <c r="I21" s="13" t="s">
        <v>19</v>
      </c>
      <c r="J21" s="13">
        <v>80</v>
      </c>
      <c r="K21" s="13" t="s">
        <v>19</v>
      </c>
    </row>
    <row r="22" spans="1:11" ht="15" x14ac:dyDescent="0.25">
      <c r="A22" s="19">
        <v>10</v>
      </c>
      <c r="B22" s="36" t="s">
        <v>3101</v>
      </c>
      <c r="C22" s="13" t="s">
        <v>68</v>
      </c>
      <c r="D22" s="19" t="s">
        <v>1147</v>
      </c>
      <c r="E22" s="13">
        <v>90</v>
      </c>
      <c r="F22" s="13">
        <v>90</v>
      </c>
      <c r="G22" s="13">
        <v>90</v>
      </c>
      <c r="H22" s="13">
        <v>90</v>
      </c>
      <c r="I22" s="13" t="s">
        <v>21</v>
      </c>
      <c r="J22" s="13">
        <v>90</v>
      </c>
      <c r="K22" s="13" t="s">
        <v>21</v>
      </c>
    </row>
    <row r="23" spans="1:11" ht="15" x14ac:dyDescent="0.25">
      <c r="A23" s="19">
        <v>11</v>
      </c>
      <c r="B23" s="36" t="s">
        <v>3102</v>
      </c>
      <c r="C23" s="13" t="s">
        <v>39</v>
      </c>
      <c r="D23" s="19" t="s">
        <v>1148</v>
      </c>
      <c r="E23" s="13">
        <v>94</v>
      </c>
      <c r="F23" s="13">
        <v>94</v>
      </c>
      <c r="G23" s="13">
        <v>94</v>
      </c>
      <c r="H23" s="13">
        <v>94</v>
      </c>
      <c r="I23" s="13" t="s">
        <v>21</v>
      </c>
      <c r="J23" s="13">
        <v>94</v>
      </c>
      <c r="K23" s="13" t="s">
        <v>21</v>
      </c>
    </row>
    <row r="24" spans="1:11" ht="15" x14ac:dyDescent="0.25">
      <c r="A24" s="19">
        <v>12</v>
      </c>
      <c r="B24" s="36" t="s">
        <v>3103</v>
      </c>
      <c r="C24" s="13" t="s">
        <v>364</v>
      </c>
      <c r="D24" s="19" t="s">
        <v>1149</v>
      </c>
      <c r="E24" s="13">
        <v>90</v>
      </c>
      <c r="F24" s="13">
        <v>90</v>
      </c>
      <c r="G24" s="13">
        <v>90</v>
      </c>
      <c r="H24" s="13">
        <v>90</v>
      </c>
      <c r="I24" s="13" t="s">
        <v>21</v>
      </c>
      <c r="J24" s="13">
        <v>90</v>
      </c>
      <c r="K24" s="13" t="s">
        <v>21</v>
      </c>
    </row>
    <row r="25" spans="1:11" ht="15" x14ac:dyDescent="0.25">
      <c r="A25" s="19">
        <v>13</v>
      </c>
      <c r="B25" s="36" t="s">
        <v>3104</v>
      </c>
      <c r="C25" s="13" t="s">
        <v>365</v>
      </c>
      <c r="D25" s="19" t="s">
        <v>1127</v>
      </c>
      <c r="E25" s="13">
        <v>80</v>
      </c>
      <c r="F25" s="13">
        <v>80</v>
      </c>
      <c r="G25" s="13">
        <v>80</v>
      </c>
      <c r="H25" s="13">
        <v>80</v>
      </c>
      <c r="I25" s="13" t="s">
        <v>19</v>
      </c>
      <c r="J25" s="13">
        <v>80</v>
      </c>
      <c r="K25" s="13" t="s">
        <v>19</v>
      </c>
    </row>
    <row r="26" spans="1:11" ht="15" x14ac:dyDescent="0.25">
      <c r="A26" s="19">
        <v>14</v>
      </c>
      <c r="B26" s="36" t="s">
        <v>3105</v>
      </c>
      <c r="C26" s="13" t="s">
        <v>366</v>
      </c>
      <c r="D26" s="19" t="s">
        <v>1045</v>
      </c>
      <c r="E26" s="13">
        <v>92</v>
      </c>
      <c r="F26" s="13">
        <v>92</v>
      </c>
      <c r="G26" s="13">
        <v>92</v>
      </c>
      <c r="H26" s="13">
        <v>92</v>
      </c>
      <c r="I26" s="13" t="s">
        <v>21</v>
      </c>
      <c r="J26" s="13">
        <v>92</v>
      </c>
      <c r="K26" s="13" t="s">
        <v>21</v>
      </c>
    </row>
    <row r="27" spans="1:11" ht="15" x14ac:dyDescent="0.25">
      <c r="A27" s="19">
        <v>15</v>
      </c>
      <c r="B27" s="36" t="s">
        <v>3106</v>
      </c>
      <c r="C27" s="13" t="s">
        <v>80</v>
      </c>
      <c r="D27" s="19" t="s">
        <v>1150</v>
      </c>
      <c r="E27" s="13">
        <v>80</v>
      </c>
      <c r="F27" s="13">
        <v>80</v>
      </c>
      <c r="G27" s="13">
        <v>80</v>
      </c>
      <c r="H27" s="13">
        <v>80</v>
      </c>
      <c r="I27" s="13" t="s">
        <v>19</v>
      </c>
      <c r="J27" s="13">
        <v>80</v>
      </c>
      <c r="K27" s="13" t="s">
        <v>19</v>
      </c>
    </row>
    <row r="28" spans="1:11" ht="15" x14ac:dyDescent="0.25">
      <c r="A28" s="19">
        <v>16</v>
      </c>
      <c r="B28" s="36" t="s">
        <v>3107</v>
      </c>
      <c r="C28" s="13" t="s">
        <v>367</v>
      </c>
      <c r="D28" s="19" t="s">
        <v>1000</v>
      </c>
      <c r="E28" s="13">
        <v>84</v>
      </c>
      <c r="F28" s="13">
        <v>84</v>
      </c>
      <c r="G28" s="13">
        <v>84</v>
      </c>
      <c r="H28" s="13">
        <v>84</v>
      </c>
      <c r="I28" s="13" t="s">
        <v>19</v>
      </c>
      <c r="J28" s="13">
        <v>84</v>
      </c>
      <c r="K28" s="13" t="s">
        <v>19</v>
      </c>
    </row>
    <row r="29" spans="1:11" ht="15" x14ac:dyDescent="0.25">
      <c r="A29" s="19">
        <v>17</v>
      </c>
      <c r="B29" s="36" t="s">
        <v>3108</v>
      </c>
      <c r="C29" s="13" t="s">
        <v>368</v>
      </c>
      <c r="D29" s="19" t="s">
        <v>1109</v>
      </c>
      <c r="E29" s="13">
        <v>82</v>
      </c>
      <c r="F29" s="13">
        <v>82</v>
      </c>
      <c r="G29" s="13">
        <v>82</v>
      </c>
      <c r="H29" s="13">
        <v>82</v>
      </c>
      <c r="I29" s="13" t="s">
        <v>19</v>
      </c>
      <c r="J29" s="13">
        <v>82</v>
      </c>
      <c r="K29" s="13" t="s">
        <v>19</v>
      </c>
    </row>
    <row r="30" spans="1:11" ht="15" x14ac:dyDescent="0.25">
      <c r="A30" s="19">
        <v>18</v>
      </c>
      <c r="B30" s="36" t="s">
        <v>3109</v>
      </c>
      <c r="C30" s="13" t="s">
        <v>369</v>
      </c>
      <c r="D30" s="19" t="s">
        <v>1151</v>
      </c>
      <c r="E30" s="13">
        <v>68</v>
      </c>
      <c r="F30" s="13">
        <v>68</v>
      </c>
      <c r="G30" s="13">
        <v>68</v>
      </c>
      <c r="H30" s="13">
        <v>68</v>
      </c>
      <c r="I30" s="13" t="s">
        <v>18</v>
      </c>
      <c r="J30" s="13">
        <v>68</v>
      </c>
      <c r="K30" s="13" t="s">
        <v>18</v>
      </c>
    </row>
    <row r="31" spans="1:11" ht="15" x14ac:dyDescent="0.25">
      <c r="A31" s="19">
        <v>19</v>
      </c>
      <c r="B31" s="36" t="s">
        <v>3110</v>
      </c>
      <c r="C31" s="13" t="s">
        <v>370</v>
      </c>
      <c r="D31" s="19" t="s">
        <v>1147</v>
      </c>
      <c r="E31" s="13">
        <v>86</v>
      </c>
      <c r="F31" s="13">
        <v>86</v>
      </c>
      <c r="G31" s="13">
        <v>86</v>
      </c>
      <c r="H31" s="13">
        <v>86</v>
      </c>
      <c r="I31" s="13" t="s">
        <v>19</v>
      </c>
      <c r="J31" s="13">
        <v>86</v>
      </c>
      <c r="K31" s="13" t="s">
        <v>19</v>
      </c>
    </row>
    <row r="32" spans="1:11" ht="15" x14ac:dyDescent="0.25">
      <c r="A32" s="19">
        <v>20</v>
      </c>
      <c r="B32" s="36" t="s">
        <v>3111</v>
      </c>
      <c r="C32" s="13" t="s">
        <v>371</v>
      </c>
      <c r="D32" s="19" t="s">
        <v>1087</v>
      </c>
      <c r="E32" s="13">
        <v>90</v>
      </c>
      <c r="F32" s="13">
        <v>90</v>
      </c>
      <c r="G32" s="13">
        <v>90</v>
      </c>
      <c r="H32" s="13">
        <v>90</v>
      </c>
      <c r="I32" s="13" t="s">
        <v>21</v>
      </c>
      <c r="J32" s="13">
        <v>90</v>
      </c>
      <c r="K32" s="13" t="s">
        <v>21</v>
      </c>
    </row>
    <row r="33" spans="1:11" ht="15" x14ac:dyDescent="0.25">
      <c r="A33" s="19">
        <v>21</v>
      </c>
      <c r="B33" s="36" t="s">
        <v>3112</v>
      </c>
      <c r="C33" s="13" t="s">
        <v>372</v>
      </c>
      <c r="D33" s="19" t="s">
        <v>1074</v>
      </c>
      <c r="E33" s="13">
        <v>75</v>
      </c>
      <c r="F33" s="13">
        <v>75</v>
      </c>
      <c r="G33" s="13">
        <v>75</v>
      </c>
      <c r="H33" s="13">
        <v>75</v>
      </c>
      <c r="I33" s="13" t="s">
        <v>18</v>
      </c>
      <c r="J33" s="13">
        <v>75</v>
      </c>
      <c r="K33" s="13" t="s">
        <v>18</v>
      </c>
    </row>
    <row r="34" spans="1:11" ht="15" x14ac:dyDescent="0.25">
      <c r="A34" s="19">
        <v>22</v>
      </c>
      <c r="B34" s="36" t="s">
        <v>3113</v>
      </c>
      <c r="C34" s="13" t="s">
        <v>373</v>
      </c>
      <c r="D34" s="19" t="s">
        <v>1095</v>
      </c>
      <c r="E34" s="13">
        <v>80</v>
      </c>
      <c r="F34" s="13">
        <v>80</v>
      </c>
      <c r="G34" s="13">
        <v>80</v>
      </c>
      <c r="H34" s="13">
        <v>80</v>
      </c>
      <c r="I34" s="13" t="s">
        <v>19</v>
      </c>
      <c r="J34" s="13">
        <v>80</v>
      </c>
      <c r="K34" s="13" t="s">
        <v>19</v>
      </c>
    </row>
    <row r="35" spans="1:11" ht="15" x14ac:dyDescent="0.25">
      <c r="A35" s="19">
        <v>23</v>
      </c>
      <c r="B35" s="36" t="s">
        <v>3114</v>
      </c>
      <c r="C35" s="13" t="s">
        <v>374</v>
      </c>
      <c r="D35" s="19" t="s">
        <v>1022</v>
      </c>
      <c r="E35" s="13">
        <v>90</v>
      </c>
      <c r="F35" s="13">
        <v>90</v>
      </c>
      <c r="G35" s="13">
        <v>90</v>
      </c>
      <c r="H35" s="13">
        <v>90</v>
      </c>
      <c r="I35" s="13" t="s">
        <v>21</v>
      </c>
      <c r="J35" s="13">
        <v>90</v>
      </c>
      <c r="K35" s="13" t="s">
        <v>21</v>
      </c>
    </row>
    <row r="36" spans="1:11" ht="15" x14ac:dyDescent="0.25">
      <c r="A36" s="19">
        <v>24</v>
      </c>
      <c r="B36" s="36" t="s">
        <v>3115</v>
      </c>
      <c r="C36" s="13" t="s">
        <v>375</v>
      </c>
      <c r="D36" s="19" t="s">
        <v>1152</v>
      </c>
      <c r="E36" s="13">
        <v>80</v>
      </c>
      <c r="F36" s="13">
        <v>80</v>
      </c>
      <c r="G36" s="13">
        <v>80</v>
      </c>
      <c r="H36" s="13">
        <v>80</v>
      </c>
      <c r="I36" s="13" t="s">
        <v>19</v>
      </c>
      <c r="J36" s="13">
        <v>80</v>
      </c>
      <c r="K36" s="13" t="s">
        <v>19</v>
      </c>
    </row>
    <row r="37" spans="1:11" ht="15" x14ac:dyDescent="0.25">
      <c r="A37" s="19">
        <v>25</v>
      </c>
      <c r="B37" s="36" t="s">
        <v>3116</v>
      </c>
      <c r="C37" s="13" t="s">
        <v>376</v>
      </c>
      <c r="D37" s="19" t="s">
        <v>1153</v>
      </c>
      <c r="E37" s="13">
        <v>90</v>
      </c>
      <c r="F37" s="13">
        <v>90</v>
      </c>
      <c r="G37" s="13">
        <v>90</v>
      </c>
      <c r="H37" s="13">
        <v>90</v>
      </c>
      <c r="I37" s="13" t="s">
        <v>21</v>
      </c>
      <c r="J37" s="13">
        <v>90</v>
      </c>
      <c r="K37" s="13" t="s">
        <v>21</v>
      </c>
    </row>
    <row r="38" spans="1:11" ht="15" x14ac:dyDescent="0.25">
      <c r="A38" s="19">
        <v>26</v>
      </c>
      <c r="B38" s="36" t="s">
        <v>3117</v>
      </c>
      <c r="C38" s="13" t="s">
        <v>377</v>
      </c>
      <c r="D38" s="19" t="s">
        <v>1045</v>
      </c>
      <c r="E38" s="13">
        <v>92</v>
      </c>
      <c r="F38" s="13">
        <v>92</v>
      </c>
      <c r="G38" s="13">
        <v>92</v>
      </c>
      <c r="H38" s="13">
        <v>92</v>
      </c>
      <c r="I38" s="13" t="s">
        <v>21</v>
      </c>
      <c r="J38" s="13">
        <v>92</v>
      </c>
      <c r="K38" s="13" t="s">
        <v>21</v>
      </c>
    </row>
    <row r="39" spans="1:11" ht="15" x14ac:dyDescent="0.25">
      <c r="A39" s="19">
        <v>27</v>
      </c>
      <c r="B39" s="36" t="s">
        <v>3118</v>
      </c>
      <c r="C39" s="13" t="s">
        <v>378</v>
      </c>
      <c r="D39" s="19" t="s">
        <v>1154</v>
      </c>
      <c r="E39" s="13">
        <v>80</v>
      </c>
      <c r="F39" s="13">
        <v>80</v>
      </c>
      <c r="G39" s="13">
        <v>80</v>
      </c>
      <c r="H39" s="13">
        <v>80</v>
      </c>
      <c r="I39" s="13" t="s">
        <v>19</v>
      </c>
      <c r="J39" s="13">
        <v>80</v>
      </c>
      <c r="K39" s="13" t="s">
        <v>19</v>
      </c>
    </row>
    <row r="40" spans="1:11" ht="15" x14ac:dyDescent="0.25">
      <c r="A40" s="19">
        <v>28</v>
      </c>
      <c r="B40" s="36" t="s">
        <v>3119</v>
      </c>
      <c r="C40" s="13" t="s">
        <v>379</v>
      </c>
      <c r="D40" s="19" t="s">
        <v>1130</v>
      </c>
      <c r="E40" s="13">
        <v>92</v>
      </c>
      <c r="F40" s="13">
        <v>92</v>
      </c>
      <c r="G40" s="13">
        <v>92</v>
      </c>
      <c r="H40" s="13">
        <v>92</v>
      </c>
      <c r="I40" s="13" t="s">
        <v>21</v>
      </c>
      <c r="J40" s="13">
        <v>92</v>
      </c>
      <c r="K40" s="13" t="s">
        <v>21</v>
      </c>
    </row>
    <row r="41" spans="1:11" ht="15" x14ac:dyDescent="0.25">
      <c r="A41" s="19">
        <v>29</v>
      </c>
      <c r="B41" s="36" t="s">
        <v>3120</v>
      </c>
      <c r="C41" s="13" t="s">
        <v>380</v>
      </c>
      <c r="D41" s="19" t="s">
        <v>1045</v>
      </c>
      <c r="E41" s="13">
        <v>90</v>
      </c>
      <c r="F41" s="13">
        <v>90</v>
      </c>
      <c r="G41" s="13">
        <v>90</v>
      </c>
      <c r="H41" s="13">
        <v>90</v>
      </c>
      <c r="I41" s="13" t="s">
        <v>21</v>
      </c>
      <c r="J41" s="13">
        <v>90</v>
      </c>
      <c r="K41" s="13" t="s">
        <v>21</v>
      </c>
    </row>
    <row r="42" spans="1:11" ht="15" x14ac:dyDescent="0.25">
      <c r="A42" s="19">
        <v>30</v>
      </c>
      <c r="B42" s="36" t="s">
        <v>3121</v>
      </c>
      <c r="C42" s="13" t="s">
        <v>381</v>
      </c>
      <c r="D42" s="19" t="s">
        <v>1124</v>
      </c>
      <c r="E42" s="13">
        <v>90</v>
      </c>
      <c r="F42" s="13">
        <v>90</v>
      </c>
      <c r="G42" s="13">
        <v>90</v>
      </c>
      <c r="H42" s="13">
        <v>90</v>
      </c>
      <c r="I42" s="13" t="s">
        <v>21</v>
      </c>
      <c r="J42" s="13">
        <v>90</v>
      </c>
      <c r="K42" s="13" t="s">
        <v>21</v>
      </c>
    </row>
    <row r="43" spans="1:11" ht="15" x14ac:dyDescent="0.25">
      <c r="A43" s="19">
        <v>31</v>
      </c>
      <c r="B43" s="36" t="s">
        <v>3122</v>
      </c>
      <c r="C43" s="13" t="s">
        <v>382</v>
      </c>
      <c r="D43" s="19" t="s">
        <v>1155</v>
      </c>
      <c r="E43" s="13">
        <v>100</v>
      </c>
      <c r="F43" s="13">
        <v>100</v>
      </c>
      <c r="G43" s="13">
        <v>100</v>
      </c>
      <c r="H43" s="13">
        <v>100</v>
      </c>
      <c r="I43" s="13" t="s">
        <v>21</v>
      </c>
      <c r="J43" s="13">
        <v>100</v>
      </c>
      <c r="K43" s="13" t="s">
        <v>21</v>
      </c>
    </row>
    <row r="44" spans="1:11" ht="15" x14ac:dyDescent="0.25">
      <c r="A44" s="19">
        <v>32</v>
      </c>
      <c r="B44" s="36" t="s">
        <v>3123</v>
      </c>
      <c r="C44" s="13" t="s">
        <v>73</v>
      </c>
      <c r="D44" s="19" t="s">
        <v>1156</v>
      </c>
      <c r="E44" s="13">
        <v>92</v>
      </c>
      <c r="F44" s="13">
        <v>92</v>
      </c>
      <c r="G44" s="13">
        <v>92</v>
      </c>
      <c r="H44" s="13">
        <v>92</v>
      </c>
      <c r="I44" s="13" t="s">
        <v>21</v>
      </c>
      <c r="J44" s="13">
        <v>92</v>
      </c>
      <c r="K44" s="13" t="s">
        <v>21</v>
      </c>
    </row>
    <row r="45" spans="1:11" ht="15" x14ac:dyDescent="0.25">
      <c r="A45" s="19">
        <v>33</v>
      </c>
      <c r="B45" s="36" t="s">
        <v>3124</v>
      </c>
      <c r="C45" s="13" t="s">
        <v>52</v>
      </c>
      <c r="D45" s="19" t="s">
        <v>1036</v>
      </c>
      <c r="E45" s="13">
        <v>80</v>
      </c>
      <c r="F45" s="13">
        <v>80</v>
      </c>
      <c r="G45" s="13">
        <v>80</v>
      </c>
      <c r="H45" s="13">
        <v>80</v>
      </c>
      <c r="I45" s="13" t="s">
        <v>19</v>
      </c>
      <c r="J45" s="13">
        <v>80</v>
      </c>
      <c r="K45" s="13" t="s">
        <v>19</v>
      </c>
    </row>
    <row r="46" spans="1:11" ht="15" x14ac:dyDescent="0.25">
      <c r="A46" s="19">
        <v>34</v>
      </c>
      <c r="B46" s="36" t="s">
        <v>3125</v>
      </c>
      <c r="C46" s="13" t="s">
        <v>383</v>
      </c>
      <c r="D46" s="19" t="s">
        <v>1093</v>
      </c>
      <c r="E46" s="13">
        <v>90</v>
      </c>
      <c r="F46" s="13">
        <v>90</v>
      </c>
      <c r="G46" s="13">
        <v>90</v>
      </c>
      <c r="H46" s="13">
        <v>90</v>
      </c>
      <c r="I46" s="13" t="s">
        <v>21</v>
      </c>
      <c r="J46" s="13">
        <v>90</v>
      </c>
      <c r="K46" s="13" t="s">
        <v>21</v>
      </c>
    </row>
    <row r="47" spans="1:11" ht="15" x14ac:dyDescent="0.25">
      <c r="A47" s="19">
        <v>35</v>
      </c>
      <c r="B47" s="36" t="s">
        <v>3126</v>
      </c>
      <c r="C47" s="13" t="s">
        <v>384</v>
      </c>
      <c r="D47" s="19" t="s">
        <v>1024</v>
      </c>
      <c r="E47" s="13">
        <v>90</v>
      </c>
      <c r="F47" s="13">
        <v>90</v>
      </c>
      <c r="G47" s="13">
        <v>90</v>
      </c>
      <c r="H47" s="13">
        <v>90</v>
      </c>
      <c r="I47" s="13" t="s">
        <v>21</v>
      </c>
      <c r="J47" s="13">
        <v>90</v>
      </c>
      <c r="K47" s="13" t="s">
        <v>21</v>
      </c>
    </row>
    <row r="48" spans="1:11" ht="15" x14ac:dyDescent="0.25">
      <c r="A48" s="19">
        <v>36</v>
      </c>
      <c r="B48" s="36" t="s">
        <v>3127</v>
      </c>
      <c r="C48" s="13" t="s">
        <v>385</v>
      </c>
      <c r="D48" s="19" t="s">
        <v>1157</v>
      </c>
      <c r="E48" s="13">
        <v>85</v>
      </c>
      <c r="F48" s="13">
        <v>85</v>
      </c>
      <c r="G48" s="13">
        <v>85</v>
      </c>
      <c r="H48" s="13">
        <v>85</v>
      </c>
      <c r="I48" s="13" t="s">
        <v>19</v>
      </c>
      <c r="J48" s="13">
        <v>85</v>
      </c>
      <c r="K48" s="13" t="s">
        <v>19</v>
      </c>
    </row>
    <row r="49" spans="1:11" ht="15" x14ac:dyDescent="0.25">
      <c r="A49" s="19">
        <v>37</v>
      </c>
      <c r="B49" s="36" t="s">
        <v>3128</v>
      </c>
      <c r="C49" s="13" t="s">
        <v>386</v>
      </c>
      <c r="D49" s="19" t="s">
        <v>1146</v>
      </c>
      <c r="E49" s="13">
        <v>80</v>
      </c>
      <c r="F49" s="13">
        <v>80</v>
      </c>
      <c r="G49" s="13">
        <v>80</v>
      </c>
      <c r="H49" s="13">
        <v>80</v>
      </c>
      <c r="I49" s="13" t="s">
        <v>19</v>
      </c>
      <c r="J49" s="13">
        <v>80</v>
      </c>
      <c r="K49" s="13" t="s">
        <v>19</v>
      </c>
    </row>
    <row r="50" spans="1:11" ht="15" x14ac:dyDescent="0.25">
      <c r="A50" s="19">
        <v>38</v>
      </c>
      <c r="B50" s="36" t="s">
        <v>3129</v>
      </c>
      <c r="C50" s="13" t="s">
        <v>387</v>
      </c>
      <c r="D50" s="19" t="s">
        <v>1034</v>
      </c>
      <c r="E50" s="13">
        <v>90</v>
      </c>
      <c r="F50" s="13">
        <v>90</v>
      </c>
      <c r="G50" s="13">
        <v>90</v>
      </c>
      <c r="H50" s="13">
        <v>90</v>
      </c>
      <c r="I50" s="13" t="s">
        <v>21</v>
      </c>
      <c r="J50" s="13">
        <v>90</v>
      </c>
      <c r="K50" s="13" t="s">
        <v>21</v>
      </c>
    </row>
    <row r="51" spans="1:11" ht="15" x14ac:dyDescent="0.25">
      <c r="A51" s="19">
        <v>39</v>
      </c>
      <c r="B51" s="36" t="s">
        <v>3130</v>
      </c>
      <c r="C51" s="13" t="s">
        <v>388</v>
      </c>
      <c r="D51" s="19" t="s">
        <v>1158</v>
      </c>
      <c r="E51" s="13">
        <v>90</v>
      </c>
      <c r="F51" s="13">
        <v>90</v>
      </c>
      <c r="G51" s="13">
        <v>90</v>
      </c>
      <c r="H51" s="13">
        <v>90</v>
      </c>
      <c r="I51" s="13" t="s">
        <v>21</v>
      </c>
      <c r="J51" s="13">
        <v>90</v>
      </c>
      <c r="K51" s="13" t="s">
        <v>21</v>
      </c>
    </row>
    <row r="52" spans="1:11" ht="15" x14ac:dyDescent="0.25">
      <c r="A52" s="19">
        <v>40</v>
      </c>
      <c r="B52" s="36" t="s">
        <v>3131</v>
      </c>
      <c r="C52" s="13" t="s">
        <v>389</v>
      </c>
      <c r="D52" s="19" t="s">
        <v>1159</v>
      </c>
      <c r="E52" s="13">
        <v>90</v>
      </c>
      <c r="F52" s="13">
        <v>90</v>
      </c>
      <c r="G52" s="13">
        <v>90</v>
      </c>
      <c r="H52" s="13">
        <v>90</v>
      </c>
      <c r="I52" s="13" t="s">
        <v>21</v>
      </c>
      <c r="J52" s="13">
        <v>90</v>
      </c>
      <c r="K52" s="13" t="s">
        <v>21</v>
      </c>
    </row>
    <row r="53" spans="1:11" ht="15" x14ac:dyDescent="0.25">
      <c r="A53" s="19">
        <v>41</v>
      </c>
      <c r="B53" s="36" t="s">
        <v>3132</v>
      </c>
      <c r="C53" s="13" t="s">
        <v>390</v>
      </c>
      <c r="D53" s="19" t="s">
        <v>1096</v>
      </c>
      <c r="E53" s="13">
        <v>92</v>
      </c>
      <c r="F53" s="13">
        <v>92</v>
      </c>
      <c r="G53" s="13">
        <v>92</v>
      </c>
      <c r="H53" s="13">
        <v>92</v>
      </c>
      <c r="I53" s="13" t="s">
        <v>21</v>
      </c>
      <c r="J53" s="13">
        <v>92</v>
      </c>
      <c r="K53" s="13" t="s">
        <v>21</v>
      </c>
    </row>
    <row r="54" spans="1:11" ht="15" x14ac:dyDescent="0.25">
      <c r="A54" s="19">
        <v>42</v>
      </c>
      <c r="B54" s="36" t="s">
        <v>3133</v>
      </c>
      <c r="C54" s="13" t="s">
        <v>391</v>
      </c>
      <c r="D54" s="19" t="s">
        <v>1160</v>
      </c>
      <c r="E54" s="13">
        <v>82</v>
      </c>
      <c r="F54" s="13">
        <v>82</v>
      </c>
      <c r="G54" s="13">
        <v>82</v>
      </c>
      <c r="H54" s="13">
        <v>82</v>
      </c>
      <c r="I54" s="13" t="s">
        <v>19</v>
      </c>
      <c r="J54" s="13">
        <v>82</v>
      </c>
      <c r="K54" s="13" t="s">
        <v>19</v>
      </c>
    </row>
    <row r="56" spans="1:11" ht="16.5" x14ac:dyDescent="0.2">
      <c r="A56" s="49" t="s">
        <v>1340</v>
      </c>
      <c r="B56" s="49"/>
      <c r="C56" s="49"/>
    </row>
  </sheetData>
  <mergeCells count="16">
    <mergeCell ref="A56:C56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K65CN</vt:lpstr>
      <vt:lpstr>K66CN</vt:lpstr>
      <vt:lpstr>K67CN</vt:lpstr>
      <vt:lpstr>K68CN</vt:lpstr>
      <vt:lpstr>K66IT1</vt:lpstr>
      <vt:lpstr>K66IT2</vt:lpstr>
      <vt:lpstr>k66IT3</vt:lpstr>
      <vt:lpstr>K66IT15</vt:lpstr>
      <vt:lpstr>k66IT20</vt:lpstr>
      <vt:lpstr>K67IT1</vt:lpstr>
      <vt:lpstr>K67IT2</vt:lpstr>
      <vt:lpstr>k67IT15</vt:lpstr>
      <vt:lpstr>K67IT20</vt:lpstr>
      <vt:lpstr>K68IT1</vt:lpstr>
      <vt:lpstr>k68IT2</vt:lpstr>
      <vt:lpstr>K68IT3</vt:lpstr>
      <vt:lpstr>K68IT20</vt:lpstr>
      <vt:lpstr>K66IS</vt:lpstr>
      <vt:lpstr>K67IS</vt:lpstr>
      <vt:lpstr>K68IS</vt:lpstr>
      <vt:lpstr>k66CS1</vt:lpstr>
      <vt:lpstr>K66CS2</vt:lpstr>
      <vt:lpstr>K66CS3</vt:lpstr>
      <vt:lpstr>K67CS1</vt:lpstr>
      <vt:lpstr>K67CS2</vt:lpstr>
      <vt:lpstr>k67CS3</vt:lpstr>
      <vt:lpstr>K67CS4</vt:lpstr>
      <vt:lpstr>K68CS1</vt:lpstr>
      <vt:lpstr>K68CS2</vt:lpstr>
      <vt:lpstr>K68CS3</vt:lpstr>
      <vt:lpstr>K68CS4</vt:lpstr>
      <vt:lpstr>Thống kê khoa CNTT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2024-10-29T02:29:39Z</dcterms:modified>
</cp:coreProperties>
</file>